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Athletics\Badminton\Results\2025\"/>
    </mc:Choice>
  </mc:AlternateContent>
  <xr:revisionPtr revIDLastSave="0" documentId="13_ncr:1_{8ACF78F6-7EB5-40D0-99E2-99F2174E28DF}" xr6:coauthVersionLast="47" xr6:coauthVersionMax="47" xr10:uidLastSave="{00000000-0000-0000-0000-000000000000}"/>
  <bookViews>
    <workbookView xWindow="-110" yWindow="-110" windowWidth="19420" windowHeight="10300" tabRatio="620" xr2:uid="{00000000-000D-0000-FFFF-FFFF00000000}"/>
  </bookViews>
  <sheets>
    <sheet name="City Overall Standings" sheetId="1" r:id="rId1"/>
    <sheet name="Div Overall Standings" sheetId="3" r:id="rId2"/>
    <sheet name="SINGLES CITIES" sheetId="6" r:id="rId3"/>
    <sheet name="DOUBLES CITIES" sheetId="4" r:id="rId4"/>
    <sheet name="MIXED CITIES" sheetId="5" r:id="rId5"/>
  </sheets>
  <definedNames>
    <definedName name="_xlnm.Print_Area" localSheetId="2">'SINGLES CITIES'!$A$1:$L$63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S32" i="1"/>
  <c r="R32" i="3"/>
  <c r="C32" i="1" s="1"/>
  <c r="S39" i="1"/>
  <c r="S40" i="1"/>
  <c r="S41" i="1"/>
  <c r="S42" i="1"/>
  <c r="S43" i="1"/>
  <c r="S44" i="1"/>
  <c r="S45" i="1"/>
  <c r="S46" i="1"/>
  <c r="S47" i="1"/>
  <c r="S48" i="1"/>
  <c r="R47" i="3"/>
  <c r="P59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S62" i="1"/>
  <c r="S61" i="1"/>
  <c r="S58" i="1"/>
  <c r="S57" i="1"/>
  <c r="R59" i="1"/>
  <c r="Q59" i="1"/>
  <c r="O59" i="1"/>
  <c r="N59" i="1"/>
  <c r="M59" i="1"/>
  <c r="L59" i="1"/>
  <c r="K59" i="1"/>
  <c r="J59" i="1"/>
  <c r="I59" i="1"/>
  <c r="H59" i="1"/>
  <c r="G59" i="1"/>
  <c r="F59" i="1"/>
  <c r="E59" i="1"/>
  <c r="D59" i="1"/>
  <c r="T32" i="1" l="1"/>
  <c r="S59" i="1"/>
  <c r="S63" i="1"/>
  <c r="R46" i="3" l="1"/>
  <c r="S16" i="1"/>
  <c r="S17" i="1"/>
  <c r="R16" i="3"/>
  <c r="R17" i="3"/>
  <c r="C17" i="1" s="1"/>
  <c r="R18" i="3"/>
  <c r="C18" i="1" s="1"/>
  <c r="T47" i="1" l="1"/>
  <c r="C46" i="1"/>
  <c r="C16" i="1"/>
  <c r="T16" i="1" s="1"/>
  <c r="T17" i="1"/>
  <c r="T46" i="1" l="1"/>
  <c r="R48" i="3"/>
  <c r="R45" i="3"/>
  <c r="C45" i="1" s="1"/>
  <c r="T45" i="1" s="1"/>
  <c r="R44" i="3"/>
  <c r="R43" i="3"/>
  <c r="R42" i="3"/>
  <c r="R41" i="3"/>
  <c r="R40" i="3"/>
  <c r="R39" i="3"/>
  <c r="R38" i="3"/>
  <c r="R33" i="3"/>
  <c r="C33" i="1" s="1"/>
  <c r="R31" i="3"/>
  <c r="C31" i="1" s="1"/>
  <c r="R30" i="3"/>
  <c r="C30" i="1" s="1"/>
  <c r="R29" i="3"/>
  <c r="C29" i="1" s="1"/>
  <c r="R28" i="3"/>
  <c r="C28" i="1" s="1"/>
  <c r="R27" i="3"/>
  <c r="C27" i="1" s="1"/>
  <c r="R26" i="3"/>
  <c r="C26" i="1" s="1"/>
  <c r="R25" i="3"/>
  <c r="C25" i="1" s="1"/>
  <c r="R24" i="3"/>
  <c r="C24" i="1" s="1"/>
  <c r="R23" i="3"/>
  <c r="R15" i="3"/>
  <c r="C15" i="1" s="1"/>
  <c r="R14" i="3"/>
  <c r="C14" i="1" s="1"/>
  <c r="R13" i="3"/>
  <c r="C13" i="1" s="1"/>
  <c r="R12" i="3"/>
  <c r="R11" i="3"/>
  <c r="C11" i="1" s="1"/>
  <c r="R10" i="3"/>
  <c r="R9" i="3"/>
  <c r="S38" i="1"/>
  <c r="S24" i="1"/>
  <c r="S25" i="1"/>
  <c r="S26" i="1"/>
  <c r="S27" i="1"/>
  <c r="S28" i="1"/>
  <c r="S29" i="1"/>
  <c r="S30" i="1"/>
  <c r="S31" i="1"/>
  <c r="S33" i="1"/>
  <c r="S23" i="1"/>
  <c r="S10" i="1"/>
  <c r="S11" i="1"/>
  <c r="S12" i="1"/>
  <c r="S13" i="1"/>
  <c r="S14" i="1"/>
  <c r="S15" i="1"/>
  <c r="S18" i="1"/>
  <c r="S9" i="1"/>
  <c r="S32" i="3" l="1"/>
  <c r="S48" i="3"/>
  <c r="C41" i="1"/>
  <c r="T41" i="1" s="1"/>
  <c r="S41" i="3"/>
  <c r="C38" i="1"/>
  <c r="T38" i="1" s="1"/>
  <c r="S47" i="3"/>
  <c r="S38" i="3"/>
  <c r="C39" i="1"/>
  <c r="T39" i="1" s="1"/>
  <c r="S39" i="3"/>
  <c r="C43" i="1"/>
  <c r="T43" i="1" s="1"/>
  <c r="S43" i="3"/>
  <c r="C42" i="1"/>
  <c r="T42" i="1" s="1"/>
  <c r="S42" i="3"/>
  <c r="S40" i="3"/>
  <c r="S44" i="3"/>
  <c r="C48" i="1"/>
  <c r="T48" i="1" s="1"/>
  <c r="S46" i="3"/>
  <c r="S9" i="3"/>
  <c r="S16" i="3"/>
  <c r="S17" i="3"/>
  <c r="S18" i="3"/>
  <c r="S10" i="3"/>
  <c r="T11" i="1"/>
  <c r="T15" i="1"/>
  <c r="S23" i="3"/>
  <c r="C23" i="1"/>
  <c r="T23" i="1" s="1"/>
  <c r="S13" i="3"/>
  <c r="S12" i="3"/>
  <c r="C9" i="1"/>
  <c r="T9" i="1" s="1"/>
  <c r="S15" i="3"/>
  <c r="S11" i="3"/>
  <c r="S27" i="3"/>
  <c r="C10" i="1"/>
  <c r="T10" i="1" s="1"/>
  <c r="S14" i="3"/>
  <c r="S30" i="3"/>
  <c r="S29" i="3"/>
  <c r="S25" i="3"/>
  <c r="S45" i="3"/>
  <c r="T18" i="1"/>
  <c r="C12" i="1"/>
  <c r="T12" i="1" s="1"/>
  <c r="C44" i="1"/>
  <c r="T44" i="1" s="1"/>
  <c r="C40" i="1"/>
  <c r="T40" i="1" s="1"/>
  <c r="T24" i="1"/>
  <c r="S31" i="3"/>
  <c r="S26" i="3"/>
  <c r="S33" i="3"/>
  <c r="S28" i="3"/>
  <c r="S24" i="3"/>
  <c r="T33" i="1"/>
  <c r="T28" i="1"/>
  <c r="T29" i="1"/>
  <c r="T25" i="1"/>
  <c r="T14" i="1"/>
  <c r="T31" i="1"/>
  <c r="T27" i="1"/>
  <c r="T13" i="1"/>
  <c r="T30" i="1"/>
  <c r="T26" i="1"/>
  <c r="U32" i="1" l="1"/>
  <c r="U38" i="1"/>
  <c r="U48" i="1"/>
  <c r="U46" i="1"/>
  <c r="U45" i="1"/>
  <c r="U44" i="1"/>
  <c r="U41" i="1"/>
  <c r="U40" i="1"/>
  <c r="U39" i="1"/>
  <c r="U42" i="1"/>
  <c r="U47" i="1"/>
  <c r="U43" i="1"/>
  <c r="U18" i="1"/>
  <c r="U17" i="1"/>
  <c r="U16" i="1"/>
  <c r="U26" i="1"/>
  <c r="U11" i="1"/>
  <c r="U13" i="1"/>
  <c r="U12" i="1"/>
  <c r="U31" i="1"/>
  <c r="U25" i="1"/>
  <c r="U9" i="1"/>
  <c r="U30" i="1"/>
  <c r="U27" i="1"/>
  <c r="U33" i="1"/>
  <c r="U15" i="1"/>
  <c r="U14" i="1"/>
  <c r="U10" i="1"/>
  <c r="U24" i="1"/>
  <c r="U28" i="1"/>
  <c r="U23" i="1"/>
  <c r="U29" i="1"/>
</calcChain>
</file>

<file path=xl/sharedStrings.xml><?xml version="1.0" encoding="utf-8"?>
<sst xmlns="http://schemas.openxmlformats.org/spreadsheetml/2006/main" count="1066" uniqueCount="432">
  <si>
    <t>Gold = 3 pts</t>
  </si>
  <si>
    <t>Silver = 2 pts</t>
  </si>
  <si>
    <t>Bronze = 1 pt</t>
  </si>
  <si>
    <t>Singles</t>
  </si>
  <si>
    <t>Mixed Doubles</t>
  </si>
  <si>
    <t>Doubles</t>
  </si>
  <si>
    <t>Jr. Girls</t>
  </si>
  <si>
    <t>Int. Girls</t>
  </si>
  <si>
    <t>Sr. Girls</t>
  </si>
  <si>
    <t>Jr. Boys</t>
  </si>
  <si>
    <t>Int. Boys</t>
  </si>
  <si>
    <t>Sr. Boys</t>
  </si>
  <si>
    <t>Points</t>
  </si>
  <si>
    <t>Jr.</t>
  </si>
  <si>
    <t>Int.</t>
  </si>
  <si>
    <t>Sr.</t>
  </si>
  <si>
    <t>Divisional</t>
  </si>
  <si>
    <t>Earned</t>
  </si>
  <si>
    <t>DIVISION 1</t>
  </si>
  <si>
    <t>Team#</t>
  </si>
  <si>
    <t>Team Name</t>
  </si>
  <si>
    <t>Crescent Heights</t>
  </si>
  <si>
    <t>Dr. E.P. Scarlett</t>
  </si>
  <si>
    <t>John G. Diefenbaker</t>
  </si>
  <si>
    <t>Lester B. Pearson</t>
  </si>
  <si>
    <t>Sir Winston Churchill</t>
  </si>
  <si>
    <t>Western Canada</t>
  </si>
  <si>
    <t>William Aberhart</t>
  </si>
  <si>
    <t>Bishop Carroll</t>
  </si>
  <si>
    <t>Bishop O'Byrne</t>
  </si>
  <si>
    <t>Centennial</t>
  </si>
  <si>
    <t>Ernest Manning</t>
  </si>
  <si>
    <t>Forest Lawn</t>
  </si>
  <si>
    <t>James Fowler</t>
  </si>
  <si>
    <t>Lord Beaverbrook</t>
  </si>
  <si>
    <t>Notre Dame</t>
  </si>
  <si>
    <t>St. Francis</t>
  </si>
  <si>
    <t>St. Mary's</t>
  </si>
  <si>
    <t>Bishop McNally</t>
  </si>
  <si>
    <t>Bowness</t>
  </si>
  <si>
    <t>Central Memorial</t>
  </si>
  <si>
    <t>Father Lacombe</t>
  </si>
  <si>
    <t>Queen Elizabeth</t>
  </si>
  <si>
    <t>Robert Thirsk</t>
  </si>
  <si>
    <t>St. Gabriel</t>
  </si>
  <si>
    <t>St. Martin de Porres</t>
  </si>
  <si>
    <t>DIVISION 2</t>
  </si>
  <si>
    <t>DIVISION 3</t>
  </si>
  <si>
    <t>Cities</t>
  </si>
  <si>
    <t>Ranking</t>
  </si>
  <si>
    <t>Total</t>
  </si>
  <si>
    <t>From</t>
  </si>
  <si>
    <t>Final</t>
  </si>
  <si>
    <t># of points = # of wins</t>
  </si>
  <si>
    <t>Totals</t>
  </si>
  <si>
    <t>represents a cities player</t>
  </si>
  <si>
    <t>Nelson Mandela</t>
  </si>
  <si>
    <t>Div 1 Jr Girls Doubles</t>
  </si>
  <si>
    <t>Div 1 Jr Boys Doubles</t>
  </si>
  <si>
    <t>Div 2 Jr Girls Doubles</t>
  </si>
  <si>
    <t>Div 2 Jr Boys Doubles</t>
  </si>
  <si>
    <t>Div 3 Jr Girls Doubles</t>
  </si>
  <si>
    <t>Div 3 Jr Boys Doubles</t>
  </si>
  <si>
    <t>Div 1 Int Girls Doubles</t>
  </si>
  <si>
    <t>Div 1 Int Boys Doubles</t>
  </si>
  <si>
    <t>Div 2 Int Girls Doubles</t>
  </si>
  <si>
    <t>Div 2 Int Boys Doubles</t>
  </si>
  <si>
    <t>Div 3 Int Girls Doubles</t>
  </si>
  <si>
    <t>Div 3 Int Boys Doubles</t>
  </si>
  <si>
    <t>Div 1 Sr Girls Doubles</t>
  </si>
  <si>
    <t>Div 1 Sr Boys Doubles</t>
  </si>
  <si>
    <t>Div 2 Sr Girls Doubles</t>
  </si>
  <si>
    <t>Div 2 Sr Boys Doubles</t>
  </si>
  <si>
    <t>Div 3 Sr Girls Doubles</t>
  </si>
  <si>
    <t>Div 3 Sr Boys Doubles</t>
  </si>
  <si>
    <t>Results at Cities</t>
  </si>
  <si>
    <t>Zones?</t>
  </si>
  <si>
    <t>Prov Seed</t>
  </si>
  <si>
    <t>Div 1 Jr Mixed Doubles</t>
  </si>
  <si>
    <t>Div 2 Jr Mixed Doubles</t>
  </si>
  <si>
    <t>Div 3 Jr Mixed Doubles</t>
  </si>
  <si>
    <t>Div 1 Int Mixed Doubles</t>
  </si>
  <si>
    <t>Div 2 Int Mixed Doubles</t>
  </si>
  <si>
    <t>Div 3 Int Mixed Doubles</t>
  </si>
  <si>
    <t>Div 1 Sr Mixed Doubles</t>
  </si>
  <si>
    <t>Div 2 Sr Mixed Doubles</t>
  </si>
  <si>
    <t>Div 3 Sr Mixed Doubles</t>
  </si>
  <si>
    <t>Div 1 Int Girls Singles</t>
  </si>
  <si>
    <t>Div 1 Int Boys Singles</t>
  </si>
  <si>
    <t>Div 2 Int Girls Singles</t>
  </si>
  <si>
    <t>Div 2 Int Boys Singles</t>
  </si>
  <si>
    <t>Div 3 Int Girls Singles</t>
  </si>
  <si>
    <t>Div 3 Int Boys Singles</t>
  </si>
  <si>
    <t>Div 1 Sr Girls Singles</t>
  </si>
  <si>
    <t>Div 1 Sr Boys Singles</t>
  </si>
  <si>
    <t>Div 2 Sr Girls Singles</t>
  </si>
  <si>
    <t>Div 2 Sr Boys Singles</t>
  </si>
  <si>
    <t>Div 3 Sr Boys Singles</t>
  </si>
  <si>
    <t>Div 1 Jr Girls Singles</t>
  </si>
  <si>
    <t>Div 1 Jr Boys Singles</t>
  </si>
  <si>
    <t>Div 2 Jr Girls Singles</t>
  </si>
  <si>
    <t>Div 2 Jr Boys Singles</t>
  </si>
  <si>
    <t>Div 3 Jr Girls Singles</t>
  </si>
  <si>
    <t>Div 3 Jr Boys Singles</t>
  </si>
  <si>
    <t>Henry Wise Wood</t>
  </si>
  <si>
    <t>All Saints</t>
  </si>
  <si>
    <t>St. Timothy</t>
  </si>
  <si>
    <t>Our Lady of the Rockies</t>
  </si>
  <si>
    <t>First Name, Last Name</t>
  </si>
  <si>
    <t xml:space="preserve"> </t>
  </si>
  <si>
    <t>Joane Cardinal-Schubert</t>
  </si>
  <si>
    <t>relegated to Div 2</t>
  </si>
  <si>
    <t>relegated to Div 3</t>
  </si>
  <si>
    <t>promoted to Div 1</t>
  </si>
  <si>
    <t>promoted to Div 2</t>
  </si>
  <si>
    <t>Head-to-Head</t>
  </si>
  <si>
    <t>AS</t>
  </si>
  <si>
    <t>X</t>
  </si>
  <si>
    <t>n/a</t>
  </si>
  <si>
    <t>BOW</t>
  </si>
  <si>
    <t>Points For</t>
  </si>
  <si>
    <t>Points Against</t>
  </si>
  <si>
    <t>Point Differential</t>
  </si>
  <si>
    <t>NS</t>
  </si>
  <si>
    <t>AS 8</t>
  </si>
  <si>
    <t>BOW 5</t>
  </si>
  <si>
    <t>North Trail</t>
  </si>
  <si>
    <t>BADMINTON OVERALL CITY CHAMPIONSHIP STANDINGS 2025</t>
  </si>
  <si>
    <t>BADMINTON OVERALL DIVISION STANDINGS 2025</t>
  </si>
  <si>
    <t>Results for Badminton 2025 Singles City Championships</t>
  </si>
  <si>
    <t>Results for Badminton 2025 Doubles City Championships</t>
  </si>
  <si>
    <t>Results for Badminton 2025 Mixed Doubles City Championships</t>
  </si>
  <si>
    <t>Estella Bond</t>
  </si>
  <si>
    <t>Owen Wang</t>
  </si>
  <si>
    <t>Jaime Yung</t>
  </si>
  <si>
    <t>Ramanjit Thandi</t>
  </si>
  <si>
    <t>Tejasvi Patel</t>
  </si>
  <si>
    <t>Bowen Hu</t>
  </si>
  <si>
    <t>Christerlen Arguilles</t>
  </si>
  <si>
    <t>Devin Ding</t>
  </si>
  <si>
    <t>Alyssa Tran</t>
  </si>
  <si>
    <t>William Kachmarski</t>
  </si>
  <si>
    <t>Fiona Li</t>
  </si>
  <si>
    <t>Orion Lund</t>
  </si>
  <si>
    <t>Minh-Anh Nguyen</t>
  </si>
  <si>
    <t>Evan Deng</t>
  </si>
  <si>
    <t>Brooklyn Widdifield</t>
  </si>
  <si>
    <t>Lukas Sato</t>
  </si>
  <si>
    <t>Diyaa Bahgchandani</t>
  </si>
  <si>
    <t>Darsh Rathod</t>
  </si>
  <si>
    <t>Moka Nishida</t>
  </si>
  <si>
    <t>Liam Luong</t>
  </si>
  <si>
    <t>Ava Hamilton</t>
  </si>
  <si>
    <t>Isaiah Geng</t>
  </si>
  <si>
    <t>Mackenzie Nouwen</t>
  </si>
  <si>
    <t>Tenzin Lobsang</t>
  </si>
  <si>
    <t>Lucy Fu</t>
  </si>
  <si>
    <t>Jimmy Lu</t>
  </si>
  <si>
    <t>Ammy Liu</t>
  </si>
  <si>
    <t>Woojin Tae</t>
  </si>
  <si>
    <t>Yian Li</t>
  </si>
  <si>
    <t>Prince Tapalla</t>
  </si>
  <si>
    <t>Dr. E. P. Scarlett</t>
  </si>
  <si>
    <t>Hannah Guo</t>
  </si>
  <si>
    <t>Ethan Chan</t>
  </si>
  <si>
    <t>Sam Trigger</t>
  </si>
  <si>
    <t>Angel Hernando</t>
  </si>
  <si>
    <t>Brian Li</t>
  </si>
  <si>
    <t>Jayson Nguyen</t>
  </si>
  <si>
    <t>Kaelyn Lum</t>
  </si>
  <si>
    <t>Muxi Jiang</t>
  </si>
  <si>
    <t>Priyanshi Priyanshi</t>
  </si>
  <si>
    <t>Eric Le</t>
  </si>
  <si>
    <t>Haley Presinal</t>
  </si>
  <si>
    <t>Datu Shad Talipasan</t>
  </si>
  <si>
    <t>Mariam Saltykova</t>
  </si>
  <si>
    <t>Leo Li</t>
  </si>
  <si>
    <t>Jane Choi</t>
  </si>
  <si>
    <t>Jerry Liu</t>
  </si>
  <si>
    <t>Wendy Wang</t>
  </si>
  <si>
    <t>Mono Suttinon</t>
  </si>
  <si>
    <t>Sophie Macaraeg</t>
  </si>
  <si>
    <t>Jiaitai Zhang</t>
  </si>
  <si>
    <t>Katherine Tran</t>
  </si>
  <si>
    <t>Alan Hu</t>
  </si>
  <si>
    <t>Isabelle Tse</t>
  </si>
  <si>
    <t>Khoa Doan</t>
  </si>
  <si>
    <t>Jade Huang</t>
  </si>
  <si>
    <t>Brandon Yee</t>
  </si>
  <si>
    <t>Elisa Wong</t>
  </si>
  <si>
    <t>Arham Ahmed</t>
  </si>
  <si>
    <t>Archana Unnikrishnan</t>
  </si>
  <si>
    <t>Rod Aung</t>
  </si>
  <si>
    <t>Isabella Oliverio</t>
  </si>
  <si>
    <t>Kent Bolano</t>
  </si>
  <si>
    <t>Div 3 Sr Girls Singles</t>
  </si>
  <si>
    <t>Isabelle Lachance</t>
  </si>
  <si>
    <t>Lucas Zhou</t>
  </si>
  <si>
    <t>Elena Korneyeva</t>
  </si>
  <si>
    <t>Jin Lee</t>
  </si>
  <si>
    <t>Tara Cera</t>
  </si>
  <si>
    <t>Kenton Khuu</t>
  </si>
  <si>
    <t>Anna Tsaralunha</t>
  </si>
  <si>
    <t>John Cortez</t>
  </si>
  <si>
    <t>Elaine Zhu</t>
  </si>
  <si>
    <t>Erica Swan</t>
  </si>
  <si>
    <t>Joanne Ren</t>
  </si>
  <si>
    <t>Jane Xu</t>
  </si>
  <si>
    <t>Tracy Zhang</t>
  </si>
  <si>
    <t>Maggie Yu</t>
  </si>
  <si>
    <t>Prisha Patel</t>
  </si>
  <si>
    <t>Halle Hajas</t>
  </si>
  <si>
    <t>Ethan Bian</t>
  </si>
  <si>
    <t>Tim Hu</t>
  </si>
  <si>
    <t>Caleb Hwang</t>
  </si>
  <si>
    <t>Evan Nielsen</t>
  </si>
  <si>
    <t>Jay Tang</t>
  </si>
  <si>
    <t>Peyton Hoawannapakorn</t>
  </si>
  <si>
    <t>Masroor Farzi</t>
  </si>
  <si>
    <t>Darshil Mistry</t>
  </si>
  <si>
    <t>Yoon-Jin Jung</t>
  </si>
  <si>
    <t>Leah Wong</t>
  </si>
  <si>
    <t>Naya Astorino</t>
  </si>
  <si>
    <t>Alessa Evangelista</t>
  </si>
  <si>
    <t>Renee Duran</t>
  </si>
  <si>
    <t>Ting Liu</t>
  </si>
  <si>
    <t>Samanatha Luu</t>
  </si>
  <si>
    <t>Theo Dela Rosa</t>
  </si>
  <si>
    <t>Kane Hong</t>
  </si>
  <si>
    <t>Nicholas Kociuba</t>
  </si>
  <si>
    <t>Hiro Camisan</t>
  </si>
  <si>
    <t>Julian Jadusingh</t>
  </si>
  <si>
    <t>Axel Alarcon</t>
  </si>
  <si>
    <t>Hoang Nguyen</t>
  </si>
  <si>
    <t>Minh Le</t>
  </si>
  <si>
    <t>Bella Payunan</t>
  </si>
  <si>
    <t>Chelsea Maynigo</t>
  </si>
  <si>
    <t>Avangeline Mazza</t>
  </si>
  <si>
    <t>Katlynn Murray</t>
  </si>
  <si>
    <t>Mcknight Loewen</t>
  </si>
  <si>
    <t>Shannon Szablo</t>
  </si>
  <si>
    <t>Tracey Graftaas</t>
  </si>
  <si>
    <t>Sara Noana</t>
  </si>
  <si>
    <t>Jasiah Bedeau</t>
  </si>
  <si>
    <t>Kenzo Dacumos</t>
  </si>
  <si>
    <t>Maximus Bista</t>
  </si>
  <si>
    <t>Maverick Bista</t>
  </si>
  <si>
    <t>Sai Arun</t>
  </si>
  <si>
    <t>Orrin Alderdice</t>
  </si>
  <si>
    <t>Satyam Soneja</t>
  </si>
  <si>
    <t>April Cao</t>
  </si>
  <si>
    <t>Ivy Shang</t>
  </si>
  <si>
    <t>Isabella Yu</t>
  </si>
  <si>
    <t>Vanessa Liu</t>
  </si>
  <si>
    <t>Delaney Kha</t>
  </si>
  <si>
    <t>Alice Yang</t>
  </si>
  <si>
    <t>Aimee Layzell</t>
  </si>
  <si>
    <t>Lily Oster</t>
  </si>
  <si>
    <t>Mohith Shekar</t>
  </si>
  <si>
    <t>Phillip Yu</t>
  </si>
  <si>
    <t>Jack O'Donoghue</t>
  </si>
  <si>
    <t>Steven Shi</t>
  </si>
  <si>
    <t>Edward Xue</t>
  </si>
  <si>
    <t>Justin Li</t>
  </si>
  <si>
    <t>Daniel Nguyen</t>
  </si>
  <si>
    <t>Lewis Dang</t>
  </si>
  <si>
    <t>Ailey Lee</t>
  </si>
  <si>
    <t>Ashley Lee</t>
  </si>
  <si>
    <t>Anika De Roxas</t>
  </si>
  <si>
    <t>Ashlly Huang</t>
  </si>
  <si>
    <t>Madi Letawsky</t>
  </si>
  <si>
    <t>Ayisha Bourne</t>
  </si>
  <si>
    <t>Trixa Aguinaldo</t>
  </si>
  <si>
    <t>Meti Olana</t>
  </si>
  <si>
    <t>Jayden Choi</t>
  </si>
  <si>
    <t>Aidan Ma</t>
  </si>
  <si>
    <t>Kiet Nguyen</t>
  </si>
  <si>
    <t>Connor Nguyen</t>
  </si>
  <si>
    <t>Edwin Houn</t>
  </si>
  <si>
    <t>Jerry Cui</t>
  </si>
  <si>
    <t>Matthew Nguyen</t>
  </si>
  <si>
    <t>Emily Yuan</t>
  </si>
  <si>
    <t>Mia Qu</t>
  </si>
  <si>
    <t>Regan Lam</t>
  </si>
  <si>
    <t>Elliot Stephenson</t>
  </si>
  <si>
    <t>Amelia Lezon</t>
  </si>
  <si>
    <t>Yhuna Baltazar</t>
  </si>
  <si>
    <t>Piper Oke</t>
  </si>
  <si>
    <t>Kira Schram</t>
  </si>
  <si>
    <t>Laksh Khanna</t>
  </si>
  <si>
    <t>Daksh Khanna</t>
  </si>
  <si>
    <t>Aiden Kim</t>
  </si>
  <si>
    <t>Reid Bradford</t>
  </si>
  <si>
    <t>Oakley Marlett</t>
  </si>
  <si>
    <t>Sibayan Taeus</t>
  </si>
  <si>
    <t>Alex Sanjibi</t>
  </si>
  <si>
    <t>Oliver Wang</t>
  </si>
  <si>
    <t>Lisa Samuel</t>
  </si>
  <si>
    <t>Ava Jiang</t>
  </si>
  <si>
    <t>Olivia Liang</t>
  </si>
  <si>
    <t>Caitlyn Wong</t>
  </si>
  <si>
    <t>Zakiya Hiatt</t>
  </si>
  <si>
    <t>Rayeon Kang</t>
  </si>
  <si>
    <t>Kanon Vedoya</t>
  </si>
  <si>
    <t>Whitney Truong</t>
  </si>
  <si>
    <t>Jesse Yung</t>
  </si>
  <si>
    <t>Ethan Chow</t>
  </si>
  <si>
    <t>Jiayuan Zhang</t>
  </si>
  <si>
    <t>Lucas Yong</t>
  </si>
  <si>
    <t>Tang Shih</t>
  </si>
  <si>
    <t>Andrew He</t>
  </si>
  <si>
    <t>Bohan Feng</t>
  </si>
  <si>
    <t>Joey Xu</t>
  </si>
  <si>
    <t>Zoe Papaioannou</t>
  </si>
  <si>
    <t>Felicity Song</t>
  </si>
  <si>
    <t>Debangi Das</t>
  </si>
  <si>
    <t>Alyssa Kan</t>
  </si>
  <si>
    <t>Kelly Min</t>
  </si>
  <si>
    <t>Varsha Vijayaraja</t>
  </si>
  <si>
    <t>Lance Bajao</t>
  </si>
  <si>
    <t>Alton Hoglin</t>
  </si>
  <si>
    <t>Adam Ye</t>
  </si>
  <si>
    <t>Harvey Wong</t>
  </si>
  <si>
    <t>Ojas Bhateja</t>
  </si>
  <si>
    <t>Vincent Ngo</t>
  </si>
  <si>
    <t>Amret Lao</t>
  </si>
  <si>
    <t>Luke Carriere</t>
  </si>
  <si>
    <t>Mehak Dhami</t>
  </si>
  <si>
    <t>Paige Vivier</t>
  </si>
  <si>
    <t>Madelyn Carty</t>
  </si>
  <si>
    <t>Kassandra Corpuz</t>
  </si>
  <si>
    <t>Yimeng Sun</t>
  </si>
  <si>
    <t>Claire Bakker</t>
  </si>
  <si>
    <t>Addie Robinson</t>
  </si>
  <si>
    <t>Jasper Nash</t>
  </si>
  <si>
    <t>Parker Davies-Ma</t>
  </si>
  <si>
    <t>Caleb Jowett</t>
  </si>
  <si>
    <t>Pruitt Butcher</t>
  </si>
  <si>
    <t>Zachary Coucill</t>
  </si>
  <si>
    <t>Ryan Kingston</t>
  </si>
  <si>
    <t>Geodanish Putra</t>
  </si>
  <si>
    <t>Kanwar Sandhu</t>
  </si>
  <si>
    <t>Kendra Flaviano</t>
  </si>
  <si>
    <t>Mori Romero</t>
  </si>
  <si>
    <t>Viet Truong</t>
  </si>
  <si>
    <t>Megan Cao</t>
  </si>
  <si>
    <t>Richard Cao</t>
  </si>
  <si>
    <t>Sanjana Vivek</t>
  </si>
  <si>
    <t>Shubh Patel</t>
  </si>
  <si>
    <t>Anika Rana</t>
  </si>
  <si>
    <t>Janice Xie</t>
  </si>
  <si>
    <t>Samuel Zhao</t>
  </si>
  <si>
    <t>Isaac Li</t>
  </si>
  <si>
    <t>Lana Hardy</t>
  </si>
  <si>
    <t>Oscar Yu</t>
  </si>
  <si>
    <t>Selena Vuong</t>
  </si>
  <si>
    <t>Julie Nguyen</t>
  </si>
  <si>
    <t>Emma Au</t>
  </si>
  <si>
    <t>Iyke Sal</t>
  </si>
  <si>
    <t>Kaia Salcedo</t>
  </si>
  <si>
    <t>Selah Hughes</t>
  </si>
  <si>
    <t>Hayden Skora</t>
  </si>
  <si>
    <t>Danielle Javier</t>
  </si>
  <si>
    <t>Cody Lee</t>
  </si>
  <si>
    <t>Tommy Alvarez</t>
  </si>
  <si>
    <t>Maitri Pant</t>
  </si>
  <si>
    <t>Flora Feng</t>
  </si>
  <si>
    <t>Aum Desai</t>
  </si>
  <si>
    <t>Kristen Peng</t>
  </si>
  <si>
    <t>Weiqi Wang</t>
  </si>
  <si>
    <t>Tina Xu</t>
  </si>
  <si>
    <t>Warren Liu</t>
  </si>
  <si>
    <t>William Che</t>
  </si>
  <si>
    <t>Haotian Fang</t>
  </si>
  <si>
    <t>Deleep Varnasooriya</t>
  </si>
  <si>
    <t>Kate Lamb</t>
  </si>
  <si>
    <t>Lance David Suarez</t>
  </si>
  <si>
    <t>Kelly Wong</t>
  </si>
  <si>
    <t>Yashawn Santarin</t>
  </si>
  <si>
    <t>Katelyn Lam</t>
  </si>
  <si>
    <t>Chelsea Elgarilo</t>
  </si>
  <si>
    <t>Christo Kizhakkedatu</t>
  </si>
  <si>
    <t>Hunter Hedeman</t>
  </si>
  <si>
    <t>Cindy Hong</t>
  </si>
  <si>
    <t>Tegan McRae</t>
  </si>
  <si>
    <t>Mikel Retuya</t>
  </si>
  <si>
    <t>Ryan Ramsay</t>
  </si>
  <si>
    <t>Ellis Chan</t>
  </si>
  <si>
    <t>Cole Roberge</t>
  </si>
  <si>
    <t>Anais Cha</t>
  </si>
  <si>
    <t>Wonjun Oh</t>
  </si>
  <si>
    <t>Winny Deng</t>
  </si>
  <si>
    <t>Raya Wong</t>
  </si>
  <si>
    <t>Ben Jung</t>
  </si>
  <si>
    <t>Hannah Carcellar</t>
  </si>
  <si>
    <t>Adrian Ho</t>
  </si>
  <si>
    <t>Bella Yu</t>
  </si>
  <si>
    <t>Jerry Guo</t>
  </si>
  <si>
    <t>Preetish Vir</t>
  </si>
  <si>
    <t>Jessica Ready</t>
  </si>
  <si>
    <t>Chris Zhao</t>
  </si>
  <si>
    <t>Bianca Li</t>
  </si>
  <si>
    <t>David Wang</t>
  </si>
  <si>
    <t>Yi Wu</t>
  </si>
  <si>
    <t>Muhammad Kazmi</t>
  </si>
  <si>
    <t>Eva Dai</t>
  </si>
  <si>
    <t>Irah Fajardo</t>
  </si>
  <si>
    <t>Ben Nguyen</t>
  </si>
  <si>
    <t>Micheal Soliman</t>
  </si>
  <si>
    <t>Jacqueline Accioli Klein</t>
  </si>
  <si>
    <t>Ming Mok</t>
  </si>
  <si>
    <t>Melissa Kwok</t>
  </si>
  <si>
    <t>Denise Tingson</t>
  </si>
  <si>
    <t>Zander Lim</t>
  </si>
  <si>
    <t>4 tie</t>
  </si>
  <si>
    <t>David Mai</t>
  </si>
  <si>
    <t>Farhan Tanvir</t>
  </si>
  <si>
    <t>injury</t>
  </si>
  <si>
    <t>w/d</t>
  </si>
  <si>
    <t>L 18-21</t>
  </si>
  <si>
    <t>Caleb Chan</t>
  </si>
  <si>
    <t>Esther Lee</t>
  </si>
  <si>
    <t>N</t>
  </si>
  <si>
    <t>Susan Su</t>
  </si>
  <si>
    <t>Angela Li</t>
  </si>
  <si>
    <t>Mary Claire Calabano</t>
  </si>
  <si>
    <t>Beanca Mercado</t>
  </si>
  <si>
    <t>Kaitlynn Baumgartner</t>
  </si>
  <si>
    <t>Kevin Kang</t>
  </si>
  <si>
    <t>Alexander Luong</t>
  </si>
  <si>
    <t>withdrew</t>
  </si>
  <si>
    <t>Jordan 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</si>
</sst>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2"/>
      <color rgb="FF7030A0"/>
      <name val="Arial"/>
      <family val="2"/>
    </font>
    <font>
      <b/>
      <sz val="12"/>
      <color indexed="18"/>
      <name val="Arial"/>
      <family val="2"/>
    </font>
    <font>
      <sz val="16"/>
      <color indexed="18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9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7" borderId="1" xfId="0" applyFont="1" applyFill="1" applyBorder="1"/>
    <xf numFmtId="0" fontId="5" fillId="0" borderId="14" xfId="0" applyFont="1" applyBorder="1"/>
    <xf numFmtId="0" fontId="1" fillId="0" borderId="5" xfId="0" applyFont="1" applyBorder="1" applyAlignment="1">
      <alignment horizontal="center"/>
    </xf>
    <xf numFmtId="0" fontId="1" fillId="6" borderId="0" xfId="0" applyFont="1" applyFill="1"/>
    <xf numFmtId="0" fontId="1" fillId="0" borderId="14" xfId="0" applyFont="1" applyBorder="1"/>
    <xf numFmtId="0" fontId="1" fillId="7" borderId="0" xfId="0" applyFont="1" applyFill="1"/>
    <xf numFmtId="0" fontId="1" fillId="8" borderId="0" xfId="0" applyFont="1" applyFill="1"/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1" fillId="9" borderId="16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7" fillId="9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10" borderId="15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6" borderId="6" xfId="0" applyFont="1" applyFill="1" applyBorder="1"/>
    <xf numFmtId="0" fontId="7" fillId="12" borderId="0" xfId="0" applyFont="1" applyFill="1" applyAlignment="1">
      <alignment horizontal="center"/>
    </xf>
    <xf numFmtId="0" fontId="8" fillId="13" borderId="0" xfId="1" applyFont="1" applyFill="1"/>
    <xf numFmtId="0" fontId="8" fillId="13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/>
    <xf numFmtId="0" fontId="9" fillId="14" borderId="0" xfId="1" applyFont="1" applyFill="1" applyAlignment="1">
      <alignment horizontal="center"/>
    </xf>
    <xf numFmtId="0" fontId="9" fillId="14" borderId="0" xfId="1" applyFont="1" applyFill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9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/>
    <xf numFmtId="0" fontId="9" fillId="15" borderId="0" xfId="1" applyFont="1" applyFill="1" applyAlignment="1">
      <alignment horizontal="center"/>
    </xf>
    <xf numFmtId="0" fontId="9" fillId="15" borderId="0" xfId="1" applyFont="1" applyFill="1"/>
    <xf numFmtId="0" fontId="10" fillId="0" borderId="0" xfId="1" applyFont="1" applyAlignment="1">
      <alignment horizontal="center"/>
    </xf>
    <xf numFmtId="0" fontId="9" fillId="16" borderId="0" xfId="1" applyFont="1" applyFill="1" applyAlignment="1">
      <alignment horizontal="center"/>
    </xf>
    <xf numFmtId="0" fontId="9" fillId="16" borderId="0" xfId="1" applyFont="1" applyFill="1"/>
    <xf numFmtId="0" fontId="9" fillId="0" borderId="0" xfId="1" quotePrefix="1" applyFont="1" applyAlignment="1">
      <alignment horizontal="left"/>
    </xf>
    <xf numFmtId="0" fontId="1" fillId="0" borderId="0" xfId="1" applyFont="1"/>
    <xf numFmtId="0" fontId="8" fillId="1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0" fontId="2" fillId="0" borderId="0" xfId="1" applyAlignment="1">
      <alignment horizontal="left"/>
    </xf>
    <xf numFmtId="0" fontId="4" fillId="5" borderId="0" xfId="0" applyFont="1" applyFill="1"/>
    <xf numFmtId="0" fontId="3" fillId="5" borderId="0" xfId="0" applyFont="1" applyFill="1"/>
    <xf numFmtId="0" fontId="9" fillId="15" borderId="0" xfId="1" applyFont="1" applyFill="1" applyAlignment="1">
      <alignment horizontal="left"/>
    </xf>
    <xf numFmtId="0" fontId="9" fillId="16" borderId="0" xfId="1" applyFont="1" applyFill="1" applyAlignment="1">
      <alignment horizontal="left"/>
    </xf>
    <xf numFmtId="0" fontId="8" fillId="13" borderId="5" xfId="1" applyFont="1" applyFill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15" borderId="5" xfId="1" applyFont="1" applyFill="1" applyBorder="1" applyAlignment="1">
      <alignment horizontal="center"/>
    </xf>
    <xf numFmtId="0" fontId="9" fillId="16" borderId="5" xfId="1" applyFont="1" applyFill="1" applyBorder="1" applyAlignment="1">
      <alignment horizontal="center"/>
    </xf>
    <xf numFmtId="0" fontId="9" fillId="17" borderId="0" xfId="1" applyFont="1" applyFill="1" applyAlignment="1">
      <alignment horizontal="center"/>
    </xf>
    <xf numFmtId="0" fontId="9" fillId="17" borderId="0" xfId="1" applyFont="1" applyFill="1"/>
    <xf numFmtId="0" fontId="9" fillId="17" borderId="5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wrapText="1"/>
    </xf>
    <xf numFmtId="0" fontId="14" fillId="0" borderId="0" xfId="1" applyFont="1"/>
    <xf numFmtId="0" fontId="9" fillId="17" borderId="6" xfId="1" applyFont="1" applyFill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15" borderId="6" xfId="1" applyFont="1" applyFill="1" applyBorder="1" applyAlignment="1">
      <alignment horizontal="center"/>
    </xf>
    <xf numFmtId="0" fontId="9" fillId="16" borderId="6" xfId="1" applyFont="1" applyFill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3" fillId="0" borderId="6" xfId="1" applyFont="1" applyBorder="1" applyAlignment="1">
      <alignment horizontal="center" wrapText="1"/>
    </xf>
    <xf numFmtId="0" fontId="16" fillId="0" borderId="0" xfId="1" applyFont="1"/>
    <xf numFmtId="0" fontId="8" fillId="0" borderId="0" xfId="1" quotePrefix="1" applyFont="1" applyAlignment="1">
      <alignment horizontal="left"/>
    </xf>
    <xf numFmtId="0" fontId="15" fillId="0" borderId="5" xfId="1" applyFont="1" applyBorder="1" applyAlignment="1">
      <alignment horizontal="center"/>
    </xf>
    <xf numFmtId="0" fontId="10" fillId="13" borderId="0" xfId="1" applyFont="1" applyFill="1"/>
    <xf numFmtId="0" fontId="2" fillId="0" borderId="0" xfId="1" applyAlignment="1">
      <alignment horizontal="center"/>
    </xf>
    <xf numFmtId="0" fontId="11" fillId="14" borderId="0" xfId="1" applyFont="1" applyFill="1" applyAlignment="1">
      <alignment horizontal="center"/>
    </xf>
    <xf numFmtId="0" fontId="17" fillId="0" borderId="0" xfId="1" applyFont="1"/>
    <xf numFmtId="0" fontId="10" fillId="0" borderId="0" xfId="1" quotePrefix="1" applyFont="1" applyAlignment="1">
      <alignment horizontal="left"/>
    </xf>
    <xf numFmtId="0" fontId="10" fillId="13" borderId="0" xfId="1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13" borderId="0" xfId="1" applyFont="1" applyFill="1" applyAlignment="1">
      <alignment horizontal="left"/>
    </xf>
    <xf numFmtId="0" fontId="9" fillId="13" borderId="0" xfId="1" applyFont="1" applyFill="1"/>
    <xf numFmtId="0" fontId="9" fillId="13" borderId="0" xfId="1" applyFont="1" applyFill="1" applyAlignment="1">
      <alignment horizontal="center"/>
    </xf>
    <xf numFmtId="0" fontId="11" fillId="0" borderId="0" xfId="1" applyFont="1" applyAlignment="1">
      <alignment horizontal="center"/>
    </xf>
    <xf numFmtId="0" fontId="18" fillId="14" borderId="0" xfId="1" applyFont="1" applyFill="1" applyAlignment="1">
      <alignment horizontal="center"/>
    </xf>
    <xf numFmtId="0" fontId="18" fillId="15" borderId="0" xfId="1" applyFont="1" applyFill="1" applyAlignment="1">
      <alignment horizontal="center"/>
    </xf>
    <xf numFmtId="0" fontId="18" fillId="16" borderId="0" xfId="1" applyFont="1" applyFill="1" applyAlignment="1">
      <alignment horizontal="center"/>
    </xf>
    <xf numFmtId="0" fontId="8" fillId="17" borderId="0" xfId="1" applyFont="1" applyFill="1" applyAlignment="1">
      <alignment horizontal="center"/>
    </xf>
    <xf numFmtId="0" fontId="8" fillId="15" borderId="0" xfId="1" applyFont="1" applyFill="1" applyAlignment="1">
      <alignment horizontal="center"/>
    </xf>
    <xf numFmtId="0" fontId="8" fillId="16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5" fillId="0" borderId="8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0" fontId="7" fillId="0" borderId="6" xfId="0" applyFont="1" applyBorder="1"/>
    <xf numFmtId="0" fontId="7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0" borderId="21" xfId="0" applyFont="1" applyBorder="1"/>
    <xf numFmtId="0" fontId="7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/>
    <xf numFmtId="0" fontId="7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28" xfId="0" applyFont="1" applyBorder="1"/>
    <xf numFmtId="0" fontId="1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19" fillId="5" borderId="2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5" fillId="12" borderId="5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9" fillId="5" borderId="5" xfId="1" applyFont="1" applyFill="1" applyBorder="1" applyAlignment="1">
      <alignment horizontal="center"/>
    </xf>
    <xf numFmtId="0" fontId="7" fillId="18" borderId="15" xfId="0" applyFont="1" applyFill="1" applyBorder="1" applyAlignment="1">
      <alignment horizontal="center"/>
    </xf>
    <xf numFmtId="0" fontId="7" fillId="18" borderId="0" xfId="0" applyFont="1" applyFill="1" applyAlignment="1">
      <alignment horizontal="center"/>
    </xf>
    <xf numFmtId="0" fontId="5" fillId="18" borderId="0" xfId="0" applyFont="1" applyFill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FF9900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63"/>
  <sheetViews>
    <sheetView tabSelected="1" zoomScale="80" zoomScaleNormal="80" workbookViewId="0">
      <selection activeCell="J45" sqref="J45"/>
    </sheetView>
  </sheetViews>
  <sheetFormatPr defaultColWidth="9.1796875" defaultRowHeight="13" x14ac:dyDescent="0.3"/>
  <cols>
    <col min="1" max="1" width="9.1796875" style="26"/>
    <col min="2" max="2" width="25.81640625" style="26" customWidth="1"/>
    <col min="3" max="3" width="9.1796875" style="56"/>
    <col min="4" max="18" width="9.1796875" style="26"/>
    <col min="19" max="21" width="9.1796875" style="56"/>
    <col min="22" max="22" width="15.1796875" style="26" hidden="1" customWidth="1"/>
    <col min="23" max="16384" width="9.1796875" style="26"/>
  </cols>
  <sheetData>
    <row r="1" spans="1:22" s="25" customFormat="1" ht="23" x14ac:dyDescent="0.5">
      <c r="B1" s="100" t="s">
        <v>127</v>
      </c>
      <c r="C1" s="142"/>
      <c r="D1" s="101"/>
      <c r="E1" s="101"/>
      <c r="F1" s="101"/>
      <c r="G1" s="101"/>
      <c r="H1" s="101"/>
      <c r="I1" s="101"/>
      <c r="J1" s="101"/>
      <c r="K1" s="101"/>
      <c r="S1" s="55"/>
      <c r="T1" s="55"/>
      <c r="U1" s="55"/>
    </row>
    <row r="3" spans="1:22" x14ac:dyDescent="0.3">
      <c r="B3" s="1" t="s">
        <v>0</v>
      </c>
      <c r="C3" s="73"/>
      <c r="D3" s="26" t="s">
        <v>55</v>
      </c>
    </row>
    <row r="4" spans="1:22" x14ac:dyDescent="0.3">
      <c r="B4" s="1" t="s">
        <v>1</v>
      </c>
    </row>
    <row r="5" spans="1:22" ht="13.5" thickBot="1" x14ac:dyDescent="0.35">
      <c r="B5" s="1" t="s">
        <v>2</v>
      </c>
      <c r="S5" s="59"/>
    </row>
    <row r="6" spans="1:22" ht="13.5" thickBot="1" x14ac:dyDescent="0.35">
      <c r="B6" s="48"/>
      <c r="C6" s="44" t="s">
        <v>16</v>
      </c>
      <c r="D6" s="2" t="s">
        <v>3</v>
      </c>
      <c r="E6" s="3"/>
      <c r="F6" s="4"/>
      <c r="G6" s="6" t="s">
        <v>3</v>
      </c>
      <c r="H6" s="6"/>
      <c r="I6" s="7"/>
      <c r="J6" s="8" t="s">
        <v>4</v>
      </c>
      <c r="K6" s="9"/>
      <c r="L6" s="10"/>
      <c r="M6" s="2" t="s">
        <v>5</v>
      </c>
      <c r="N6" s="3"/>
      <c r="O6" s="4"/>
      <c r="P6" s="5" t="s">
        <v>5</v>
      </c>
      <c r="Q6" s="6"/>
      <c r="R6" s="7"/>
      <c r="S6" s="54" t="s">
        <v>12</v>
      </c>
    </row>
    <row r="7" spans="1:22" ht="13.5" thickBot="1" x14ac:dyDescent="0.35">
      <c r="B7" s="72" t="s">
        <v>18</v>
      </c>
      <c r="C7" s="45" t="s">
        <v>12</v>
      </c>
      <c r="D7" s="11" t="s">
        <v>6</v>
      </c>
      <c r="E7" s="12" t="s">
        <v>7</v>
      </c>
      <c r="F7" s="13" t="s">
        <v>8</v>
      </c>
      <c r="G7" s="15" t="s">
        <v>9</v>
      </c>
      <c r="H7" s="15" t="s">
        <v>10</v>
      </c>
      <c r="I7" s="16" t="s">
        <v>11</v>
      </c>
      <c r="J7" s="17" t="s">
        <v>13</v>
      </c>
      <c r="K7" s="18" t="s">
        <v>14</v>
      </c>
      <c r="L7" s="19" t="s">
        <v>15</v>
      </c>
      <c r="M7" s="11" t="s">
        <v>6</v>
      </c>
      <c r="N7" s="12" t="s">
        <v>7</v>
      </c>
      <c r="O7" s="13" t="s">
        <v>8</v>
      </c>
      <c r="P7" s="14" t="s">
        <v>9</v>
      </c>
      <c r="Q7" s="15" t="s">
        <v>10</v>
      </c>
      <c r="R7" s="16" t="s">
        <v>11</v>
      </c>
      <c r="S7" s="53" t="s">
        <v>51</v>
      </c>
      <c r="T7" s="49" t="s">
        <v>52</v>
      </c>
      <c r="U7" s="52"/>
    </row>
    <row r="8" spans="1:22" ht="14.5" thickBot="1" x14ac:dyDescent="0.35">
      <c r="A8" s="20" t="s">
        <v>19</v>
      </c>
      <c r="B8" s="41" t="s">
        <v>20</v>
      </c>
      <c r="C8" s="46" t="s">
        <v>17</v>
      </c>
      <c r="D8" s="27" t="s">
        <v>12</v>
      </c>
      <c r="E8" s="28" t="s">
        <v>12</v>
      </c>
      <c r="F8" s="29" t="s">
        <v>12</v>
      </c>
      <c r="G8" s="31" t="s">
        <v>12</v>
      </c>
      <c r="H8" s="31" t="s">
        <v>12</v>
      </c>
      <c r="I8" s="32" t="s">
        <v>12</v>
      </c>
      <c r="J8" s="33" t="s">
        <v>12</v>
      </c>
      <c r="K8" s="34" t="s">
        <v>12</v>
      </c>
      <c r="L8" s="35" t="s">
        <v>12</v>
      </c>
      <c r="M8" s="27" t="s">
        <v>12</v>
      </c>
      <c r="N8" s="28" t="s">
        <v>12</v>
      </c>
      <c r="O8" s="29" t="s">
        <v>12</v>
      </c>
      <c r="P8" s="30" t="s">
        <v>12</v>
      </c>
      <c r="Q8" s="31" t="s">
        <v>12</v>
      </c>
      <c r="R8" s="32" t="s">
        <v>12</v>
      </c>
      <c r="S8" s="50" t="s">
        <v>48</v>
      </c>
      <c r="T8" s="50" t="s">
        <v>50</v>
      </c>
      <c r="U8" s="51" t="s">
        <v>49</v>
      </c>
    </row>
    <row r="9" spans="1:22" ht="13.5" thickBot="1" x14ac:dyDescent="0.35">
      <c r="A9" s="21">
        <v>1</v>
      </c>
      <c r="B9" s="26" t="s">
        <v>38</v>
      </c>
      <c r="C9" s="57">
        <f>'Div Overall Standings'!R9</f>
        <v>56</v>
      </c>
      <c r="D9" s="189">
        <v>0</v>
      </c>
      <c r="E9" s="67"/>
      <c r="F9" s="192">
        <v>0</v>
      </c>
      <c r="G9" s="66"/>
      <c r="H9" s="67"/>
      <c r="I9" s="68"/>
      <c r="J9" s="67"/>
      <c r="K9" s="67"/>
      <c r="L9" s="191">
        <v>1</v>
      </c>
      <c r="M9" s="66"/>
      <c r="N9" s="67"/>
      <c r="O9" s="68"/>
      <c r="P9" s="67"/>
      <c r="Q9" s="67"/>
      <c r="R9" s="68"/>
      <c r="S9" s="60">
        <f>SUM(D9:R9)</f>
        <v>1</v>
      </c>
      <c r="T9" s="61">
        <f>C9+S9</f>
        <v>57</v>
      </c>
      <c r="U9" s="56">
        <f t="shared" ref="U9:U15" si="0">RANK(T9,$T$9:$T$18,0)</f>
        <v>7</v>
      </c>
    </row>
    <row r="10" spans="1:22" ht="13.5" thickBot="1" x14ac:dyDescent="0.35">
      <c r="A10" s="22">
        <v>2</v>
      </c>
      <c r="B10" s="26" t="s">
        <v>22</v>
      </c>
      <c r="C10" s="57">
        <f>'Div Overall Standings'!R10</f>
        <v>46</v>
      </c>
      <c r="D10" s="66"/>
      <c r="E10" s="191">
        <v>1</v>
      </c>
      <c r="F10" s="68"/>
      <c r="G10" s="66"/>
      <c r="H10" s="67"/>
      <c r="I10" s="192">
        <v>3</v>
      </c>
      <c r="J10" s="191">
        <v>3</v>
      </c>
      <c r="K10" s="191">
        <v>3</v>
      </c>
      <c r="L10" s="67"/>
      <c r="M10" s="66"/>
      <c r="N10" s="67"/>
      <c r="O10" s="68"/>
      <c r="P10" s="67"/>
      <c r="Q10" s="67"/>
      <c r="R10" s="192">
        <v>2</v>
      </c>
      <c r="S10" s="60">
        <f t="shared" ref="S10:S18" si="1">SUM(D10:R10)</f>
        <v>12</v>
      </c>
      <c r="T10" s="61">
        <f t="shared" ref="T10:T18" si="2">C10+S10</f>
        <v>58</v>
      </c>
      <c r="U10" s="56">
        <f t="shared" si="0"/>
        <v>5</v>
      </c>
    </row>
    <row r="11" spans="1:22" ht="13.5" thickBot="1" x14ac:dyDescent="0.35">
      <c r="A11" s="22">
        <v>3</v>
      </c>
      <c r="B11" s="26" t="s">
        <v>31</v>
      </c>
      <c r="C11" s="57">
        <f>'Div Overall Standings'!R11</f>
        <v>101</v>
      </c>
      <c r="D11" s="189">
        <v>3</v>
      </c>
      <c r="E11" s="191">
        <v>0</v>
      </c>
      <c r="F11" s="192">
        <v>1</v>
      </c>
      <c r="G11" s="189">
        <v>2</v>
      </c>
      <c r="H11" s="191">
        <v>2</v>
      </c>
      <c r="I11" s="68"/>
      <c r="J11" s="67"/>
      <c r="K11" s="67"/>
      <c r="L11" s="191">
        <v>2</v>
      </c>
      <c r="M11" s="189">
        <v>1</v>
      </c>
      <c r="N11" s="191">
        <v>1</v>
      </c>
      <c r="O11" s="68"/>
      <c r="P11" s="191">
        <v>3</v>
      </c>
      <c r="Q11" s="191">
        <v>2</v>
      </c>
      <c r="R11" s="192">
        <v>3</v>
      </c>
      <c r="S11" s="60">
        <f t="shared" si="1"/>
        <v>20</v>
      </c>
      <c r="T11" s="61">
        <f t="shared" si="2"/>
        <v>121</v>
      </c>
      <c r="U11" s="56">
        <f t="shared" si="0"/>
        <v>3</v>
      </c>
    </row>
    <row r="12" spans="1:22" ht="13.5" thickBot="1" x14ac:dyDescent="0.35">
      <c r="A12" s="22">
        <v>4</v>
      </c>
      <c r="B12" s="26" t="s">
        <v>41</v>
      </c>
      <c r="C12" s="57">
        <f>'Div Overall Standings'!R12</f>
        <v>51</v>
      </c>
      <c r="D12" s="66"/>
      <c r="E12" s="67"/>
      <c r="F12" s="68"/>
      <c r="G12" s="66"/>
      <c r="H12" s="191">
        <v>0</v>
      </c>
      <c r="I12" s="68"/>
      <c r="J12" s="67"/>
      <c r="K12" s="67"/>
      <c r="L12" s="67"/>
      <c r="M12" s="66"/>
      <c r="N12" s="67"/>
      <c r="O12" s="68"/>
      <c r="P12" s="67"/>
      <c r="Q12" s="191">
        <v>0</v>
      </c>
      <c r="R12" s="68"/>
      <c r="S12" s="60">
        <f t="shared" si="1"/>
        <v>0</v>
      </c>
      <c r="T12" s="61">
        <f t="shared" si="2"/>
        <v>51</v>
      </c>
      <c r="U12" s="56">
        <f t="shared" si="0"/>
        <v>8</v>
      </c>
    </row>
    <row r="13" spans="1:22" ht="13.5" thickBot="1" x14ac:dyDescent="0.35">
      <c r="A13" s="22">
        <v>5</v>
      </c>
      <c r="B13" s="26" t="s">
        <v>104</v>
      </c>
      <c r="C13" s="57">
        <f>'Div Overall Standings'!R13</f>
        <v>69</v>
      </c>
      <c r="D13" s="66"/>
      <c r="E13" s="191">
        <v>3</v>
      </c>
      <c r="F13" s="68"/>
      <c r="G13" s="66"/>
      <c r="H13" s="67"/>
      <c r="I13" s="68"/>
      <c r="J13" s="67"/>
      <c r="K13" s="191">
        <v>1</v>
      </c>
      <c r="L13" s="191">
        <v>0</v>
      </c>
      <c r="M13" s="189">
        <v>0</v>
      </c>
      <c r="N13" s="67"/>
      <c r="O13" s="68"/>
      <c r="P13" s="67"/>
      <c r="Q13" s="191">
        <v>3</v>
      </c>
      <c r="R13" s="68"/>
      <c r="S13" s="60">
        <f t="shared" si="1"/>
        <v>7</v>
      </c>
      <c r="T13" s="61">
        <f t="shared" si="2"/>
        <v>76</v>
      </c>
      <c r="U13" s="56">
        <f t="shared" si="0"/>
        <v>4</v>
      </c>
    </row>
    <row r="14" spans="1:22" ht="13.5" thickBot="1" x14ac:dyDescent="0.35">
      <c r="A14" s="22">
        <v>6</v>
      </c>
      <c r="B14" s="26" t="s">
        <v>24</v>
      </c>
      <c r="C14" s="57">
        <f>'Div Overall Standings'!R14</f>
        <v>42</v>
      </c>
      <c r="D14" s="66"/>
      <c r="E14" s="67"/>
      <c r="F14" s="68"/>
      <c r="G14" s="66"/>
      <c r="H14" s="67"/>
      <c r="I14" s="192">
        <v>0</v>
      </c>
      <c r="J14" s="67"/>
      <c r="K14" s="67"/>
      <c r="L14" s="67"/>
      <c r="M14" s="66"/>
      <c r="N14" s="67"/>
      <c r="O14" s="192">
        <v>1</v>
      </c>
      <c r="P14" s="67"/>
      <c r="Q14" s="67"/>
      <c r="R14" s="68"/>
      <c r="S14" s="60">
        <f t="shared" si="1"/>
        <v>1</v>
      </c>
      <c r="T14" s="61">
        <f t="shared" si="2"/>
        <v>43</v>
      </c>
      <c r="U14" s="141">
        <f t="shared" si="0"/>
        <v>10</v>
      </c>
      <c r="V14" s="26" t="s">
        <v>111</v>
      </c>
    </row>
    <row r="15" spans="1:22" ht="13.5" thickBot="1" x14ac:dyDescent="0.35">
      <c r="A15" s="22">
        <v>7</v>
      </c>
      <c r="B15" s="26" t="s">
        <v>56</v>
      </c>
      <c r="C15" s="57">
        <f>'Div Overall Standings'!R15</f>
        <v>47</v>
      </c>
      <c r="D15" s="66"/>
      <c r="E15" s="67"/>
      <c r="F15" s="68"/>
      <c r="G15" s="189">
        <v>1</v>
      </c>
      <c r="H15" s="67"/>
      <c r="I15" s="68"/>
      <c r="J15" s="191">
        <v>1</v>
      </c>
      <c r="K15" s="67"/>
      <c r="L15" s="67"/>
      <c r="M15" s="66"/>
      <c r="N15" s="67"/>
      <c r="O15" s="68"/>
      <c r="P15" s="191">
        <v>1</v>
      </c>
      <c r="Q15" s="67"/>
      <c r="R15" s="68"/>
      <c r="S15" s="60">
        <f t="shared" si="1"/>
        <v>3</v>
      </c>
      <c r="T15" s="61">
        <f t="shared" si="2"/>
        <v>50</v>
      </c>
      <c r="U15" s="56">
        <f t="shared" si="0"/>
        <v>9</v>
      </c>
    </row>
    <row r="16" spans="1:22" ht="13.5" thickBot="1" x14ac:dyDescent="0.35">
      <c r="A16" s="22">
        <v>8</v>
      </c>
      <c r="B16" s="198" t="s">
        <v>25</v>
      </c>
      <c r="C16" s="57">
        <f>'Div Overall Standings'!R16</f>
        <v>106</v>
      </c>
      <c r="D16" s="189">
        <v>1</v>
      </c>
      <c r="E16" s="191">
        <v>2</v>
      </c>
      <c r="F16" s="192">
        <v>3</v>
      </c>
      <c r="G16" s="189">
        <v>3</v>
      </c>
      <c r="H16" s="191">
        <v>1</v>
      </c>
      <c r="I16" s="192">
        <v>1</v>
      </c>
      <c r="J16" s="191">
        <v>0</v>
      </c>
      <c r="K16" s="191">
        <v>0</v>
      </c>
      <c r="L16" s="191">
        <v>3</v>
      </c>
      <c r="M16" s="189">
        <v>2</v>
      </c>
      <c r="N16" s="191">
        <v>2</v>
      </c>
      <c r="O16" s="192">
        <v>3</v>
      </c>
      <c r="P16" s="67"/>
      <c r="Q16" s="67"/>
      <c r="R16" s="192">
        <v>1</v>
      </c>
      <c r="S16" s="60">
        <f t="shared" si="1"/>
        <v>22</v>
      </c>
      <c r="T16" s="196">
        <f t="shared" si="2"/>
        <v>128</v>
      </c>
      <c r="U16" s="197">
        <f t="shared" ref="U16:U17" si="3">RANK(T16,$T$9:$T$18,0)</f>
        <v>1</v>
      </c>
      <c r="V16" s="26" t="s">
        <v>111</v>
      </c>
    </row>
    <row r="17" spans="1:22" ht="13.5" thickBot="1" x14ac:dyDescent="0.35">
      <c r="A17" s="22">
        <v>9</v>
      </c>
      <c r="B17" s="26" t="s">
        <v>26</v>
      </c>
      <c r="C17" s="57">
        <f>'Div Overall Standings'!R17</f>
        <v>103</v>
      </c>
      <c r="D17" s="189">
        <v>2</v>
      </c>
      <c r="E17" s="67"/>
      <c r="F17" s="192">
        <v>2</v>
      </c>
      <c r="G17" s="189">
        <v>0</v>
      </c>
      <c r="H17" s="191">
        <v>3</v>
      </c>
      <c r="I17" s="192">
        <v>0</v>
      </c>
      <c r="J17" s="191">
        <v>2</v>
      </c>
      <c r="K17" s="191">
        <v>2</v>
      </c>
      <c r="L17" s="67"/>
      <c r="M17" s="189">
        <v>3</v>
      </c>
      <c r="N17" s="191">
        <v>3</v>
      </c>
      <c r="O17" s="192">
        <v>0</v>
      </c>
      <c r="P17" s="191">
        <v>2</v>
      </c>
      <c r="Q17" s="191">
        <v>1</v>
      </c>
      <c r="R17" s="192">
        <v>0</v>
      </c>
      <c r="S17" s="60">
        <f t="shared" si="1"/>
        <v>20</v>
      </c>
      <c r="T17" s="61">
        <f t="shared" si="2"/>
        <v>123</v>
      </c>
      <c r="U17" s="56">
        <f t="shared" si="3"/>
        <v>2</v>
      </c>
    </row>
    <row r="18" spans="1:22" ht="13.5" thickBot="1" x14ac:dyDescent="0.35">
      <c r="A18" s="23">
        <v>10</v>
      </c>
      <c r="B18" s="38" t="s">
        <v>27</v>
      </c>
      <c r="C18" s="57">
        <f>'Div Overall Standings'!R18</f>
        <v>54</v>
      </c>
      <c r="D18" s="69"/>
      <c r="E18" s="70"/>
      <c r="F18" s="71"/>
      <c r="G18" s="69"/>
      <c r="H18" s="70"/>
      <c r="I18" s="193">
        <v>2</v>
      </c>
      <c r="J18" s="70"/>
      <c r="K18" s="70"/>
      <c r="L18" s="70"/>
      <c r="M18" s="69"/>
      <c r="N18" s="190">
        <v>0</v>
      </c>
      <c r="O18" s="193">
        <v>2</v>
      </c>
      <c r="P18" s="190">
        <v>0</v>
      </c>
      <c r="Q18" s="70"/>
      <c r="R18" s="71"/>
      <c r="S18" s="60">
        <f t="shared" si="1"/>
        <v>4</v>
      </c>
      <c r="T18" s="61">
        <f t="shared" si="2"/>
        <v>58</v>
      </c>
      <c r="U18" s="56">
        <f>RANK(T18,$T$9:$T$18,0)</f>
        <v>5</v>
      </c>
    </row>
    <row r="19" spans="1:22" ht="13.5" thickBot="1" x14ac:dyDescent="0.35">
      <c r="A19" s="20"/>
      <c r="C19" s="58"/>
      <c r="D19" s="47"/>
      <c r="F19" s="48"/>
      <c r="I19" s="48"/>
      <c r="M19" s="47"/>
      <c r="O19" s="48"/>
      <c r="R19" s="48"/>
      <c r="S19" s="62"/>
    </row>
    <row r="20" spans="1:22" ht="13.5" thickBot="1" x14ac:dyDescent="0.35">
      <c r="A20" s="24"/>
      <c r="C20" s="44" t="s">
        <v>16</v>
      </c>
      <c r="D20" s="2" t="s">
        <v>3</v>
      </c>
      <c r="E20" s="3"/>
      <c r="F20" s="4"/>
      <c r="G20" s="6" t="s">
        <v>3</v>
      </c>
      <c r="H20" s="6"/>
      <c r="I20" s="7"/>
      <c r="J20" s="8" t="s">
        <v>4</v>
      </c>
      <c r="K20" s="9"/>
      <c r="L20" s="10"/>
      <c r="M20" s="2" t="s">
        <v>5</v>
      </c>
      <c r="N20" s="3"/>
      <c r="O20" s="4"/>
      <c r="P20" s="5" t="s">
        <v>5</v>
      </c>
      <c r="Q20" s="6"/>
      <c r="R20" s="7"/>
      <c r="S20" s="54" t="s">
        <v>12</v>
      </c>
    </row>
    <row r="21" spans="1:22" ht="13.5" thickBot="1" x14ac:dyDescent="0.35">
      <c r="A21" s="24"/>
      <c r="B21" s="37" t="s">
        <v>46</v>
      </c>
      <c r="C21" s="45" t="s">
        <v>12</v>
      </c>
      <c r="D21" s="11" t="s">
        <v>6</v>
      </c>
      <c r="E21" s="12" t="s">
        <v>7</v>
      </c>
      <c r="F21" s="13" t="s">
        <v>8</v>
      </c>
      <c r="G21" s="15" t="s">
        <v>9</v>
      </c>
      <c r="H21" s="15" t="s">
        <v>10</v>
      </c>
      <c r="I21" s="16" t="s">
        <v>11</v>
      </c>
      <c r="J21" s="17" t="s">
        <v>13</v>
      </c>
      <c r="K21" s="18" t="s">
        <v>14</v>
      </c>
      <c r="L21" s="19" t="s">
        <v>15</v>
      </c>
      <c r="M21" s="11" t="s">
        <v>6</v>
      </c>
      <c r="N21" s="12" t="s">
        <v>7</v>
      </c>
      <c r="O21" s="13" t="s">
        <v>8</v>
      </c>
      <c r="P21" s="14" t="s">
        <v>9</v>
      </c>
      <c r="Q21" s="15" t="s">
        <v>10</v>
      </c>
      <c r="R21" s="16" t="s">
        <v>11</v>
      </c>
      <c r="S21" s="53" t="s">
        <v>51</v>
      </c>
      <c r="T21" s="49" t="s">
        <v>52</v>
      </c>
    </row>
    <row r="22" spans="1:22" ht="14.5" thickBot="1" x14ac:dyDescent="0.35">
      <c r="A22" s="20" t="s">
        <v>19</v>
      </c>
      <c r="B22" s="41" t="s">
        <v>20</v>
      </c>
      <c r="C22" s="46" t="s">
        <v>17</v>
      </c>
      <c r="D22" s="27" t="s">
        <v>12</v>
      </c>
      <c r="E22" s="28" t="s">
        <v>12</v>
      </c>
      <c r="F22" s="29" t="s">
        <v>12</v>
      </c>
      <c r="G22" s="31" t="s">
        <v>12</v>
      </c>
      <c r="H22" s="31" t="s">
        <v>12</v>
      </c>
      <c r="I22" s="32" t="s">
        <v>12</v>
      </c>
      <c r="J22" s="33" t="s">
        <v>12</v>
      </c>
      <c r="K22" s="34" t="s">
        <v>12</v>
      </c>
      <c r="L22" s="35" t="s">
        <v>12</v>
      </c>
      <c r="M22" s="27" t="s">
        <v>12</v>
      </c>
      <c r="N22" s="28" t="s">
        <v>12</v>
      </c>
      <c r="O22" s="29" t="s">
        <v>12</v>
      </c>
      <c r="P22" s="30" t="s">
        <v>12</v>
      </c>
      <c r="Q22" s="31" t="s">
        <v>12</v>
      </c>
      <c r="R22" s="32" t="s">
        <v>12</v>
      </c>
      <c r="S22" s="50" t="s">
        <v>48</v>
      </c>
      <c r="T22" s="50" t="s">
        <v>50</v>
      </c>
      <c r="U22" s="51" t="s">
        <v>49</v>
      </c>
    </row>
    <row r="23" spans="1:22" ht="13.5" thickBot="1" x14ac:dyDescent="0.35">
      <c r="A23" s="21">
        <v>1</v>
      </c>
      <c r="B23" s="26" t="s">
        <v>28</v>
      </c>
      <c r="C23" s="57">
        <f>'Div Overall Standings'!R23</f>
        <v>55</v>
      </c>
      <c r="D23" s="66"/>
      <c r="E23" s="67"/>
      <c r="F23" s="68"/>
      <c r="G23" s="66"/>
      <c r="H23" s="191">
        <v>1</v>
      </c>
      <c r="I23" s="68"/>
      <c r="J23" s="67"/>
      <c r="K23" s="67"/>
      <c r="L23" s="67"/>
      <c r="M23" s="66"/>
      <c r="N23" s="67"/>
      <c r="O23" s="192">
        <v>3</v>
      </c>
      <c r="P23" s="67"/>
      <c r="Q23" s="67"/>
      <c r="R23" s="68"/>
      <c r="S23" s="60">
        <f>SUM(D23:R23)</f>
        <v>4</v>
      </c>
      <c r="T23" s="61">
        <f>C23+S23</f>
        <v>59</v>
      </c>
      <c r="U23" s="56">
        <f t="shared" ref="U23:U33" si="4">RANK(T23,$T$23:$T$33,0)</f>
        <v>10</v>
      </c>
    </row>
    <row r="24" spans="1:22" ht="13.5" thickBot="1" x14ac:dyDescent="0.35">
      <c r="A24" s="22">
        <v>2</v>
      </c>
      <c r="B24" s="26" t="s">
        <v>29</v>
      </c>
      <c r="C24" s="57">
        <f>'Div Overall Standings'!R24</f>
        <v>83</v>
      </c>
      <c r="D24" s="66"/>
      <c r="E24" s="67"/>
      <c r="F24" s="192">
        <v>3</v>
      </c>
      <c r="G24" s="66"/>
      <c r="H24" s="67"/>
      <c r="I24" s="68"/>
      <c r="J24" s="67"/>
      <c r="K24" s="191">
        <v>0</v>
      </c>
      <c r="L24" s="67"/>
      <c r="M24" s="189">
        <v>0</v>
      </c>
      <c r="N24" s="67"/>
      <c r="O24" s="68"/>
      <c r="P24" s="191">
        <v>1</v>
      </c>
      <c r="Q24" s="67"/>
      <c r="R24" s="68"/>
      <c r="S24" s="60">
        <f t="shared" ref="S24:S33" si="5">SUM(D24:R24)</f>
        <v>4</v>
      </c>
      <c r="T24" s="61">
        <f t="shared" ref="T24:T33" si="6">C24+S24</f>
        <v>87</v>
      </c>
      <c r="U24" s="56">
        <f t="shared" si="4"/>
        <v>5</v>
      </c>
    </row>
    <row r="25" spans="1:22" ht="13.5" thickBot="1" x14ac:dyDescent="0.35">
      <c r="A25" s="22">
        <v>3</v>
      </c>
      <c r="B25" s="26" t="s">
        <v>21</v>
      </c>
      <c r="C25" s="57">
        <f>'Div Overall Standings'!R25</f>
        <v>98</v>
      </c>
      <c r="D25" s="66"/>
      <c r="E25" s="67"/>
      <c r="F25" s="192">
        <v>1</v>
      </c>
      <c r="G25" s="189">
        <v>1</v>
      </c>
      <c r="H25" s="67"/>
      <c r="I25" s="192">
        <v>3</v>
      </c>
      <c r="J25" s="191">
        <v>2</v>
      </c>
      <c r="K25" s="191">
        <v>2</v>
      </c>
      <c r="L25" s="191">
        <v>3</v>
      </c>
      <c r="M25" s="66"/>
      <c r="N25" s="67"/>
      <c r="O25" s="192">
        <v>0</v>
      </c>
      <c r="P25" s="191">
        <v>2</v>
      </c>
      <c r="Q25" s="67"/>
      <c r="R25" s="192">
        <v>1</v>
      </c>
      <c r="S25" s="60">
        <f t="shared" si="5"/>
        <v>15</v>
      </c>
      <c r="T25" s="61">
        <f t="shared" si="6"/>
        <v>113</v>
      </c>
      <c r="U25" s="56">
        <f t="shared" si="4"/>
        <v>2</v>
      </c>
    </row>
    <row r="26" spans="1:22" ht="13.5" thickBot="1" x14ac:dyDescent="0.35">
      <c r="A26" s="22">
        <v>4</v>
      </c>
      <c r="B26" s="26" t="s">
        <v>32</v>
      </c>
      <c r="C26" s="57">
        <f>'Div Overall Standings'!R26</f>
        <v>81</v>
      </c>
      <c r="D26" s="189">
        <v>3</v>
      </c>
      <c r="E26" s="67"/>
      <c r="F26" s="68"/>
      <c r="G26" s="66"/>
      <c r="H26" s="191">
        <v>2</v>
      </c>
      <c r="I26" s="192">
        <v>2</v>
      </c>
      <c r="J26" s="67"/>
      <c r="K26" s="67"/>
      <c r="L26" s="67"/>
      <c r="M26" s="66"/>
      <c r="N26" s="67"/>
      <c r="O26" s="68"/>
      <c r="P26" s="67"/>
      <c r="Q26" s="191">
        <v>2</v>
      </c>
      <c r="R26" s="68"/>
      <c r="S26" s="60">
        <f t="shared" si="5"/>
        <v>9</v>
      </c>
      <c r="T26" s="61">
        <f t="shared" si="6"/>
        <v>90</v>
      </c>
      <c r="U26" s="56">
        <f t="shared" si="4"/>
        <v>4</v>
      </c>
    </row>
    <row r="27" spans="1:22" ht="13.5" thickBot="1" x14ac:dyDescent="0.35">
      <c r="A27" s="22">
        <v>5</v>
      </c>
      <c r="B27" s="26" t="s">
        <v>23</v>
      </c>
      <c r="C27" s="57">
        <f>'Div Overall Standings'!R27</f>
        <v>70</v>
      </c>
      <c r="D27" s="66"/>
      <c r="E27" s="191">
        <v>1</v>
      </c>
      <c r="F27" s="68"/>
      <c r="G27" s="189">
        <v>2</v>
      </c>
      <c r="H27" s="67"/>
      <c r="I27" s="192">
        <v>1</v>
      </c>
      <c r="J27" s="191">
        <v>1</v>
      </c>
      <c r="K27" s="67"/>
      <c r="L27" s="191">
        <v>2</v>
      </c>
      <c r="M27" s="189">
        <v>1</v>
      </c>
      <c r="O27" s="68"/>
      <c r="P27" s="67"/>
      <c r="Q27" s="67"/>
      <c r="R27" s="68"/>
      <c r="S27" s="60">
        <f t="shared" si="5"/>
        <v>8</v>
      </c>
      <c r="T27" s="61">
        <f t="shared" si="6"/>
        <v>78</v>
      </c>
      <c r="U27" s="56">
        <f t="shared" si="4"/>
        <v>8</v>
      </c>
      <c r="V27" s="26" t="s">
        <v>112</v>
      </c>
    </row>
    <row r="28" spans="1:22" ht="13.5" thickBot="1" x14ac:dyDescent="0.35">
      <c r="A28" s="22">
        <v>6</v>
      </c>
      <c r="B28" s="198" t="s">
        <v>126</v>
      </c>
      <c r="C28" s="57">
        <f>'Div Overall Standings'!R28</f>
        <v>110</v>
      </c>
      <c r="D28" s="189">
        <v>2</v>
      </c>
      <c r="E28" s="191">
        <v>0</v>
      </c>
      <c r="F28" s="192">
        <v>2</v>
      </c>
      <c r="G28" s="66"/>
      <c r="H28" s="191">
        <v>0</v>
      </c>
      <c r="I28" s="68"/>
      <c r="J28" s="191">
        <v>0</v>
      </c>
      <c r="K28" s="191">
        <v>3</v>
      </c>
      <c r="L28" s="191">
        <v>0</v>
      </c>
      <c r="M28" s="189">
        <v>2</v>
      </c>
      <c r="N28" s="191">
        <v>2</v>
      </c>
      <c r="O28" s="192">
        <v>1</v>
      </c>
      <c r="P28" s="67"/>
      <c r="Q28" s="191">
        <v>3</v>
      </c>
      <c r="R28" s="192">
        <v>2</v>
      </c>
      <c r="S28" s="60">
        <f t="shared" si="5"/>
        <v>17</v>
      </c>
      <c r="T28" s="196">
        <f t="shared" si="6"/>
        <v>127</v>
      </c>
      <c r="U28" s="197">
        <f t="shared" si="4"/>
        <v>1</v>
      </c>
      <c r="V28" s="26" t="s">
        <v>113</v>
      </c>
    </row>
    <row r="29" spans="1:22" ht="13.5" thickBot="1" x14ac:dyDescent="0.35">
      <c r="A29" s="22">
        <v>7</v>
      </c>
      <c r="B29" s="26" t="s">
        <v>35</v>
      </c>
      <c r="C29" s="57">
        <f>'Div Overall Standings'!R29</f>
        <v>74</v>
      </c>
      <c r="D29" s="66"/>
      <c r="E29" s="191">
        <v>2</v>
      </c>
      <c r="F29" s="68"/>
      <c r="G29" s="66"/>
      <c r="H29" s="67"/>
      <c r="I29" s="68"/>
      <c r="J29" s="67"/>
      <c r="L29" s="67"/>
      <c r="M29" s="66"/>
      <c r="N29" s="191">
        <v>3</v>
      </c>
      <c r="O29" s="68"/>
      <c r="P29" s="191">
        <v>3</v>
      </c>
      <c r="Q29" s="191">
        <v>0</v>
      </c>
      <c r="R29" s="68"/>
      <c r="S29" s="60">
        <f t="shared" si="5"/>
        <v>8</v>
      </c>
      <c r="T29" s="61">
        <f t="shared" si="6"/>
        <v>82</v>
      </c>
      <c r="U29" s="56">
        <f t="shared" si="4"/>
        <v>7</v>
      </c>
      <c r="V29" s="26" t="s">
        <v>113</v>
      </c>
    </row>
    <row r="30" spans="1:22" ht="13.5" thickBot="1" x14ac:dyDescent="0.35">
      <c r="A30" s="22">
        <v>8</v>
      </c>
      <c r="B30" s="26" t="s">
        <v>107</v>
      </c>
      <c r="C30" s="57">
        <f>'Div Overall Standings'!R30</f>
        <v>65</v>
      </c>
      <c r="D30" s="189">
        <v>0</v>
      </c>
      <c r="E30" s="191">
        <v>3</v>
      </c>
      <c r="F30" s="68"/>
      <c r="G30" s="66"/>
      <c r="H30" s="67"/>
      <c r="I30" s="192">
        <v>0</v>
      </c>
      <c r="J30" s="67"/>
      <c r="K30" s="67"/>
      <c r="L30" s="67"/>
      <c r="M30" s="66"/>
      <c r="N30" s="191">
        <v>0</v>
      </c>
      <c r="O30" s="192">
        <v>2</v>
      </c>
      <c r="P30" s="191">
        <v>0</v>
      </c>
      <c r="Q30" s="67"/>
      <c r="R30" s="68"/>
      <c r="S30" s="60">
        <f t="shared" si="5"/>
        <v>5</v>
      </c>
      <c r="T30" s="61">
        <f t="shared" si="6"/>
        <v>70</v>
      </c>
      <c r="U30" s="56">
        <f t="shared" si="4"/>
        <v>9</v>
      </c>
    </row>
    <row r="31" spans="1:22" ht="13.5" thickBot="1" x14ac:dyDescent="0.35">
      <c r="A31" s="22">
        <v>9</v>
      </c>
      <c r="B31" s="26" t="s">
        <v>43</v>
      </c>
      <c r="C31" s="57">
        <f>'Div Overall Standings'!R31</f>
        <v>34</v>
      </c>
      <c r="D31" s="66"/>
      <c r="E31" s="67"/>
      <c r="F31" s="68"/>
      <c r="G31" s="189">
        <v>0</v>
      </c>
      <c r="H31" s="67"/>
      <c r="I31" s="68"/>
      <c r="J31" s="67"/>
      <c r="K31" s="67"/>
      <c r="L31" s="67"/>
      <c r="M31" s="66"/>
      <c r="N31" s="67"/>
      <c r="O31" s="68"/>
      <c r="P31" s="67"/>
      <c r="Q31" s="67"/>
      <c r="R31" s="192">
        <v>0</v>
      </c>
      <c r="S31" s="60">
        <f t="shared" si="5"/>
        <v>0</v>
      </c>
      <c r="T31" s="61">
        <f t="shared" si="6"/>
        <v>34</v>
      </c>
      <c r="U31" s="56">
        <f t="shared" si="4"/>
        <v>11</v>
      </c>
    </row>
    <row r="32" spans="1:22" ht="13.5" thickBot="1" x14ac:dyDescent="0.35">
      <c r="A32" s="20">
        <v>10</v>
      </c>
      <c r="B32" s="26" t="s">
        <v>36</v>
      </c>
      <c r="C32" s="57">
        <f>'Div Overall Standings'!R32</f>
        <v>74</v>
      </c>
      <c r="D32" s="189">
        <v>1</v>
      </c>
      <c r="E32" s="67"/>
      <c r="F32" s="68"/>
      <c r="G32" s="66"/>
      <c r="H32" s="67"/>
      <c r="I32" s="68"/>
      <c r="J32" s="67"/>
      <c r="K32" s="191">
        <v>1</v>
      </c>
      <c r="L32" s="191">
        <v>1</v>
      </c>
      <c r="M32" s="189">
        <v>3</v>
      </c>
      <c r="N32" s="191">
        <v>1</v>
      </c>
      <c r="O32" s="68"/>
      <c r="P32" s="67"/>
      <c r="Q32" s="67"/>
      <c r="R32" s="192">
        <v>3</v>
      </c>
      <c r="S32" s="60">
        <f>SUM(D32:R32)</f>
        <v>10</v>
      </c>
      <c r="T32" s="61">
        <f t="shared" ref="T32" si="7">C32+S32</f>
        <v>84</v>
      </c>
      <c r="U32" s="56">
        <f t="shared" si="4"/>
        <v>6</v>
      </c>
    </row>
    <row r="33" spans="1:22" ht="13.5" thickBot="1" x14ac:dyDescent="0.35">
      <c r="A33" s="36">
        <v>11</v>
      </c>
      <c r="B33" s="38" t="s">
        <v>37</v>
      </c>
      <c r="C33" s="57">
        <f>'Div Overall Standings'!R33</f>
        <v>81</v>
      </c>
      <c r="D33" s="69"/>
      <c r="E33" s="70"/>
      <c r="F33" s="193">
        <v>0</v>
      </c>
      <c r="G33" s="194">
        <v>3</v>
      </c>
      <c r="H33" s="190">
        <v>3</v>
      </c>
      <c r="I33" s="71"/>
      <c r="J33" s="190">
        <v>3</v>
      </c>
      <c r="K33" s="70"/>
      <c r="L33" s="70"/>
      <c r="M33" s="69"/>
      <c r="N33" s="70"/>
      <c r="O33" s="71"/>
      <c r="P33" s="70"/>
      <c r="Q33" s="190">
        <v>1</v>
      </c>
      <c r="R33" s="71"/>
      <c r="S33" s="60">
        <f t="shared" si="5"/>
        <v>10</v>
      </c>
      <c r="T33" s="61">
        <f t="shared" si="6"/>
        <v>91</v>
      </c>
      <c r="U33" s="56">
        <f t="shared" si="4"/>
        <v>3</v>
      </c>
    </row>
    <row r="34" spans="1:22" ht="13.5" thickBot="1" x14ac:dyDescent="0.35">
      <c r="A34" s="20"/>
      <c r="C34" s="58"/>
      <c r="D34" s="47"/>
      <c r="F34" s="48"/>
      <c r="I34" s="48"/>
      <c r="M34" s="47"/>
      <c r="O34" s="48"/>
      <c r="R34" s="48"/>
      <c r="S34" s="62"/>
    </row>
    <row r="35" spans="1:22" ht="13.5" thickBot="1" x14ac:dyDescent="0.35">
      <c r="A35" s="20"/>
      <c r="C35" s="44" t="s">
        <v>16</v>
      </c>
      <c r="D35" s="2" t="s">
        <v>3</v>
      </c>
      <c r="E35" s="3"/>
      <c r="F35" s="4"/>
      <c r="G35" s="6" t="s">
        <v>3</v>
      </c>
      <c r="H35" s="6"/>
      <c r="I35" s="7"/>
      <c r="J35" s="8" t="s">
        <v>4</v>
      </c>
      <c r="K35" s="9"/>
      <c r="L35" s="10"/>
      <c r="M35" s="2" t="s">
        <v>5</v>
      </c>
      <c r="N35" s="3"/>
      <c r="O35" s="4"/>
      <c r="P35" s="5" t="s">
        <v>5</v>
      </c>
      <c r="Q35" s="6"/>
      <c r="R35" s="7"/>
      <c r="S35" s="54" t="s">
        <v>12</v>
      </c>
    </row>
    <row r="36" spans="1:22" ht="13.5" thickBot="1" x14ac:dyDescent="0.35">
      <c r="A36" s="20"/>
      <c r="B36" s="43" t="s">
        <v>47</v>
      </c>
      <c r="C36" s="45" t="s">
        <v>12</v>
      </c>
      <c r="D36" s="11" t="s">
        <v>6</v>
      </c>
      <c r="E36" s="12" t="s">
        <v>7</v>
      </c>
      <c r="F36" s="13" t="s">
        <v>8</v>
      </c>
      <c r="G36" s="15" t="s">
        <v>9</v>
      </c>
      <c r="H36" s="15" t="s">
        <v>10</v>
      </c>
      <c r="I36" s="16" t="s">
        <v>11</v>
      </c>
      <c r="J36" s="17" t="s">
        <v>13</v>
      </c>
      <c r="K36" s="18" t="s">
        <v>14</v>
      </c>
      <c r="L36" s="19" t="s">
        <v>15</v>
      </c>
      <c r="M36" s="11" t="s">
        <v>6</v>
      </c>
      <c r="N36" s="12" t="s">
        <v>7</v>
      </c>
      <c r="O36" s="13" t="s">
        <v>8</v>
      </c>
      <c r="P36" s="14" t="s">
        <v>9</v>
      </c>
      <c r="Q36" s="15" t="s">
        <v>10</v>
      </c>
      <c r="R36" s="16" t="s">
        <v>11</v>
      </c>
      <c r="S36" s="53" t="s">
        <v>51</v>
      </c>
      <c r="T36" s="49" t="s">
        <v>52</v>
      </c>
    </row>
    <row r="37" spans="1:22" ht="14.5" thickBot="1" x14ac:dyDescent="0.35">
      <c r="A37" s="20" t="s">
        <v>19</v>
      </c>
      <c r="B37" s="41" t="s">
        <v>20</v>
      </c>
      <c r="C37" s="46" t="s">
        <v>17</v>
      </c>
      <c r="D37" s="27" t="s">
        <v>12</v>
      </c>
      <c r="E37" s="28" t="s">
        <v>12</v>
      </c>
      <c r="F37" s="29" t="s">
        <v>12</v>
      </c>
      <c r="G37" s="31" t="s">
        <v>12</v>
      </c>
      <c r="H37" s="31" t="s">
        <v>12</v>
      </c>
      <c r="I37" s="32" t="s">
        <v>12</v>
      </c>
      <c r="J37" s="33" t="s">
        <v>12</v>
      </c>
      <c r="K37" s="34" t="s">
        <v>12</v>
      </c>
      <c r="L37" s="35" t="s">
        <v>12</v>
      </c>
      <c r="M37" s="27" t="s">
        <v>12</v>
      </c>
      <c r="N37" s="28" t="s">
        <v>12</v>
      </c>
      <c r="O37" s="29" t="s">
        <v>12</v>
      </c>
      <c r="P37" s="30" t="s">
        <v>12</v>
      </c>
      <c r="Q37" s="31" t="s">
        <v>12</v>
      </c>
      <c r="R37" s="32" t="s">
        <v>12</v>
      </c>
      <c r="S37" s="50" t="s">
        <v>48</v>
      </c>
      <c r="T37" s="50" t="s">
        <v>50</v>
      </c>
      <c r="U37" s="51" t="s">
        <v>49</v>
      </c>
    </row>
    <row r="38" spans="1:22" ht="13.5" thickBot="1" x14ac:dyDescent="0.35">
      <c r="A38" s="21">
        <v>1</v>
      </c>
      <c r="B38" s="198" t="s">
        <v>105</v>
      </c>
      <c r="C38" s="57">
        <f>'Div Overall Standings'!R38</f>
        <v>94</v>
      </c>
      <c r="D38" s="66"/>
      <c r="E38" s="191">
        <v>0</v>
      </c>
      <c r="F38" s="192">
        <v>2</v>
      </c>
      <c r="G38" s="66"/>
      <c r="H38" s="67"/>
      <c r="I38" s="192">
        <v>0</v>
      </c>
      <c r="J38" s="191">
        <v>0</v>
      </c>
      <c r="K38" s="191">
        <v>2</v>
      </c>
      <c r="L38" s="191">
        <v>1</v>
      </c>
      <c r="M38" s="189">
        <v>3</v>
      </c>
      <c r="N38" s="191">
        <v>1</v>
      </c>
      <c r="O38" s="192">
        <v>2</v>
      </c>
      <c r="P38" s="191">
        <v>0</v>
      </c>
      <c r="Q38" s="67"/>
      <c r="R38" s="192">
        <v>3</v>
      </c>
      <c r="S38" s="60">
        <f t="shared" ref="S38:S48" si="8">SUM(D38:R38)</f>
        <v>14</v>
      </c>
      <c r="T38" s="196">
        <f>C38+S38</f>
        <v>108</v>
      </c>
      <c r="U38" s="197">
        <f t="shared" ref="U38:U48" si="9">RANK(T38,$T$38:$T$48,0)</f>
        <v>1</v>
      </c>
    </row>
    <row r="39" spans="1:22" ht="13.5" thickBot="1" x14ac:dyDescent="0.35">
      <c r="A39" s="22">
        <v>2</v>
      </c>
      <c r="B39" s="26" t="s">
        <v>39</v>
      </c>
      <c r="C39" s="57">
        <f>'Div Overall Standings'!R39</f>
        <v>67</v>
      </c>
      <c r="D39" s="189">
        <v>2</v>
      </c>
      <c r="E39" s="67"/>
      <c r="F39" s="192">
        <v>0</v>
      </c>
      <c r="G39" s="66"/>
      <c r="H39" s="67"/>
      <c r="I39" s="192">
        <v>2</v>
      </c>
      <c r="J39" s="67"/>
      <c r="K39" s="191">
        <v>1</v>
      </c>
      <c r="L39" s="67"/>
      <c r="M39" s="66"/>
      <c r="N39" s="191">
        <v>2</v>
      </c>
      <c r="O39" s="68"/>
      <c r="P39" s="67"/>
      <c r="Q39" s="67"/>
      <c r="R39" s="68"/>
      <c r="S39" s="60">
        <f t="shared" si="8"/>
        <v>7</v>
      </c>
      <c r="T39" s="61">
        <f t="shared" ref="T39:T48" si="10">C39+S39</f>
        <v>74</v>
      </c>
      <c r="U39" s="56">
        <f t="shared" si="9"/>
        <v>5</v>
      </c>
    </row>
    <row r="40" spans="1:22" ht="13.5" thickBot="1" x14ac:dyDescent="0.35">
      <c r="A40" s="22">
        <v>3</v>
      </c>
      <c r="B40" s="26" t="s">
        <v>30</v>
      </c>
      <c r="C40" s="57">
        <f>'Div Overall Standings'!R40</f>
        <v>85</v>
      </c>
      <c r="D40" s="66"/>
      <c r="E40" s="191">
        <v>1</v>
      </c>
      <c r="F40" s="68"/>
      <c r="G40" s="189">
        <v>1</v>
      </c>
      <c r="H40" s="191">
        <v>0</v>
      </c>
      <c r="I40" s="68"/>
      <c r="J40" s="67"/>
      <c r="K40" s="191">
        <v>3</v>
      </c>
      <c r="L40" s="191">
        <v>3</v>
      </c>
      <c r="M40" s="66"/>
      <c r="N40" s="191">
        <v>3</v>
      </c>
      <c r="O40" s="192">
        <v>1</v>
      </c>
      <c r="P40" s="191">
        <v>2</v>
      </c>
      <c r="Q40" s="191">
        <v>0</v>
      </c>
      <c r="R40" s="192">
        <v>1</v>
      </c>
      <c r="S40" s="60">
        <f t="shared" si="8"/>
        <v>15</v>
      </c>
      <c r="T40" s="61">
        <f t="shared" si="10"/>
        <v>100</v>
      </c>
      <c r="U40" s="56">
        <f t="shared" si="9"/>
        <v>3</v>
      </c>
    </row>
    <row r="41" spans="1:22" ht="13.5" thickBot="1" x14ac:dyDescent="0.35">
      <c r="A41" s="22">
        <v>4</v>
      </c>
      <c r="B41" s="26" t="s">
        <v>40</v>
      </c>
      <c r="C41" s="57">
        <f>'Div Overall Standings'!R41</f>
        <v>73</v>
      </c>
      <c r="D41" s="189">
        <v>3</v>
      </c>
      <c r="E41" s="67"/>
      <c r="F41" s="192">
        <v>3</v>
      </c>
      <c r="G41" s="189">
        <v>0</v>
      </c>
      <c r="H41" s="191">
        <v>1</v>
      </c>
      <c r="I41" s="68"/>
      <c r="J41" s="191">
        <v>3</v>
      </c>
      <c r="K41" s="191">
        <v>0</v>
      </c>
      <c r="L41" s="67"/>
      <c r="M41" s="66"/>
      <c r="N41" s="67"/>
      <c r="O41" s="68"/>
      <c r="P41" s="67"/>
      <c r="Q41" s="191">
        <v>1</v>
      </c>
      <c r="R41" s="192">
        <v>0</v>
      </c>
      <c r="S41" s="60">
        <f t="shared" si="8"/>
        <v>11</v>
      </c>
      <c r="T41" s="61">
        <f t="shared" si="10"/>
        <v>84</v>
      </c>
      <c r="U41" s="56">
        <f t="shared" si="9"/>
        <v>4</v>
      </c>
    </row>
    <row r="42" spans="1:22" ht="13.5" thickBot="1" x14ac:dyDescent="0.35">
      <c r="A42" s="22">
        <v>5</v>
      </c>
      <c r="B42" s="26" t="s">
        <v>33</v>
      </c>
      <c r="C42" s="57">
        <f>'Div Overall Standings'!R42</f>
        <v>84</v>
      </c>
      <c r="D42" s="66"/>
      <c r="E42" s="191">
        <v>3</v>
      </c>
      <c r="F42" s="68"/>
      <c r="G42" s="66"/>
      <c r="H42" s="191">
        <v>3</v>
      </c>
      <c r="I42" s="68"/>
      <c r="J42" s="191">
        <v>2</v>
      </c>
      <c r="K42" s="67"/>
      <c r="L42" s="191">
        <v>2</v>
      </c>
      <c r="M42" s="189">
        <v>1</v>
      </c>
      <c r="N42" s="67"/>
      <c r="O42" s="192">
        <v>3</v>
      </c>
      <c r="P42" s="191">
        <v>3</v>
      </c>
      <c r="Q42" s="191">
        <v>3</v>
      </c>
      <c r="R42" s="192">
        <v>2</v>
      </c>
      <c r="S42" s="60">
        <f t="shared" si="8"/>
        <v>22</v>
      </c>
      <c r="T42" s="61">
        <f t="shared" si="10"/>
        <v>106</v>
      </c>
      <c r="U42" s="56">
        <f t="shared" si="9"/>
        <v>2</v>
      </c>
    </row>
    <row r="43" spans="1:22" ht="13.5" thickBot="1" x14ac:dyDescent="0.35">
      <c r="A43" s="22">
        <v>6</v>
      </c>
      <c r="B43" s="26" t="s">
        <v>34</v>
      </c>
      <c r="C43" s="57">
        <f>'Div Overall Standings'!R43</f>
        <v>54</v>
      </c>
      <c r="D43" s="66"/>
      <c r="E43" s="67"/>
      <c r="F43" s="68"/>
      <c r="G43" s="66"/>
      <c r="H43" s="67"/>
      <c r="I43" s="68"/>
      <c r="J43" s="67"/>
      <c r="K43" s="67"/>
      <c r="L43" s="67"/>
      <c r="M43" s="189">
        <v>0</v>
      </c>
      <c r="N43" s="191">
        <v>0</v>
      </c>
      <c r="O43" s="192">
        <v>0</v>
      </c>
      <c r="P43" s="67"/>
      <c r="Q43" s="67"/>
      <c r="R43" s="68"/>
      <c r="S43" s="60">
        <f t="shared" si="8"/>
        <v>0</v>
      </c>
      <c r="T43" s="61">
        <f t="shared" si="10"/>
        <v>54</v>
      </c>
      <c r="U43" s="56">
        <f t="shared" si="9"/>
        <v>7</v>
      </c>
    </row>
    <row r="44" spans="1:22" ht="13.5" thickBot="1" x14ac:dyDescent="0.35">
      <c r="A44" s="22">
        <v>7</v>
      </c>
      <c r="B44" s="26" t="s">
        <v>110</v>
      </c>
      <c r="C44" s="57">
        <f>'Div Overall Standings'!R44</f>
        <v>63</v>
      </c>
      <c r="D44" s="66"/>
      <c r="E44" s="67"/>
      <c r="F44" s="68"/>
      <c r="G44" s="189">
        <v>3</v>
      </c>
      <c r="H44" s="67"/>
      <c r="I44" s="192">
        <v>1</v>
      </c>
      <c r="J44" s="67"/>
      <c r="K44" s="67"/>
      <c r="L44" s="67"/>
      <c r="M44" s="66"/>
      <c r="N44" s="67"/>
      <c r="O44" s="68"/>
      <c r="P44" s="67"/>
      <c r="Q44" s="191">
        <v>2</v>
      </c>
      <c r="R44" s="68"/>
      <c r="S44" s="60">
        <f t="shared" si="8"/>
        <v>6</v>
      </c>
      <c r="T44" s="61">
        <f t="shared" si="10"/>
        <v>69</v>
      </c>
      <c r="U44" s="56">
        <f t="shared" si="9"/>
        <v>6</v>
      </c>
      <c r="V44" s="26" t="s">
        <v>114</v>
      </c>
    </row>
    <row r="45" spans="1:22" ht="13.5" thickBot="1" x14ac:dyDescent="0.35">
      <c r="A45" s="22">
        <v>8</v>
      </c>
      <c r="B45" s="26" t="s">
        <v>42</v>
      </c>
      <c r="C45" s="57">
        <f>'Div Overall Standings'!R45</f>
        <v>39</v>
      </c>
      <c r="D45" s="66"/>
      <c r="E45" s="67"/>
      <c r="F45" s="68"/>
      <c r="G45" s="189">
        <v>2</v>
      </c>
      <c r="H45" s="191">
        <v>2</v>
      </c>
      <c r="I45" s="192">
        <v>3</v>
      </c>
      <c r="J45" s="67"/>
      <c r="K45" s="67"/>
      <c r="L45" s="67"/>
      <c r="M45" s="66"/>
      <c r="N45" s="67"/>
      <c r="O45" s="68"/>
      <c r="P45" s="67"/>
      <c r="Q45" s="67"/>
      <c r="R45" s="68"/>
      <c r="S45" s="60">
        <f t="shared" si="8"/>
        <v>7</v>
      </c>
      <c r="T45" s="61">
        <f t="shared" si="10"/>
        <v>46</v>
      </c>
      <c r="U45" s="56">
        <f t="shared" si="9"/>
        <v>10</v>
      </c>
    </row>
    <row r="46" spans="1:22" ht="13.5" thickBot="1" x14ac:dyDescent="0.35">
      <c r="A46" s="22">
        <v>9</v>
      </c>
      <c r="B46" s="26" t="s">
        <v>44</v>
      </c>
      <c r="C46" s="57">
        <f>'Div Overall Standings'!R46</f>
        <v>48</v>
      </c>
      <c r="D46" s="189">
        <v>0</v>
      </c>
      <c r="E46" s="191">
        <v>2</v>
      </c>
      <c r="F46" s="68"/>
      <c r="G46" s="66"/>
      <c r="H46" s="67"/>
      <c r="I46" s="68"/>
      <c r="J46" s="67"/>
      <c r="K46" s="67"/>
      <c r="L46" s="67"/>
      <c r="M46" s="189">
        <v>2</v>
      </c>
      <c r="N46" s="67"/>
      <c r="O46" s="68"/>
      <c r="P46" s="67"/>
      <c r="Q46" s="67"/>
      <c r="R46" s="68"/>
      <c r="S46" s="60">
        <f t="shared" si="8"/>
        <v>4</v>
      </c>
      <c r="T46" s="61">
        <f t="shared" si="10"/>
        <v>52</v>
      </c>
      <c r="U46" s="56">
        <f t="shared" si="9"/>
        <v>8</v>
      </c>
      <c r="V46" s="26" t="s">
        <v>114</v>
      </c>
    </row>
    <row r="47" spans="1:22" ht="13.5" thickBot="1" x14ac:dyDescent="0.35">
      <c r="A47" s="22">
        <v>10</v>
      </c>
      <c r="B47" s="26" t="s">
        <v>45</v>
      </c>
      <c r="C47" s="57">
        <f>'Div Overall Standings'!R47</f>
        <v>47</v>
      </c>
      <c r="D47" s="189">
        <v>1</v>
      </c>
      <c r="E47" s="67"/>
      <c r="F47" s="192">
        <v>1</v>
      </c>
      <c r="G47" s="66"/>
      <c r="H47" s="67"/>
      <c r="I47" s="68"/>
      <c r="J47" s="191">
        <v>1</v>
      </c>
      <c r="K47" s="67"/>
      <c r="L47" s="191">
        <v>0</v>
      </c>
      <c r="M47" s="66"/>
      <c r="N47" s="67"/>
      <c r="O47" s="68"/>
      <c r="P47" s="67"/>
      <c r="Q47" s="67"/>
      <c r="R47" s="68"/>
      <c r="S47" s="60">
        <f t="shared" si="8"/>
        <v>3</v>
      </c>
      <c r="T47" s="61">
        <f t="shared" si="10"/>
        <v>50</v>
      </c>
      <c r="U47" s="56">
        <f t="shared" si="9"/>
        <v>9</v>
      </c>
    </row>
    <row r="48" spans="1:22" ht="13.5" thickBot="1" x14ac:dyDescent="0.35">
      <c r="A48" s="23">
        <v>11</v>
      </c>
      <c r="B48" s="38" t="s">
        <v>106</v>
      </c>
      <c r="C48" s="57">
        <f>'Div Overall Standings'!R48</f>
        <v>18</v>
      </c>
      <c r="D48" s="69"/>
      <c r="E48" s="70"/>
      <c r="F48" s="71"/>
      <c r="G48" s="69"/>
      <c r="H48" s="70"/>
      <c r="I48" s="71"/>
      <c r="J48" s="70"/>
      <c r="K48" s="70"/>
      <c r="L48" s="70"/>
      <c r="M48" s="69"/>
      <c r="N48" s="70"/>
      <c r="O48" s="71"/>
      <c r="P48" s="190">
        <v>1</v>
      </c>
      <c r="Q48" s="70"/>
      <c r="R48" s="71"/>
      <c r="S48" s="60">
        <f t="shared" si="8"/>
        <v>1</v>
      </c>
      <c r="T48" s="61">
        <f t="shared" si="10"/>
        <v>19</v>
      </c>
      <c r="U48" s="56">
        <f t="shared" si="9"/>
        <v>11</v>
      </c>
    </row>
    <row r="51" spans="1:20" hidden="1" x14ac:dyDescent="0.3">
      <c r="D51" s="144" t="s">
        <v>3</v>
      </c>
      <c r="E51" s="145"/>
      <c r="F51" s="146"/>
      <c r="G51" s="144" t="s">
        <v>3</v>
      </c>
      <c r="H51" s="145"/>
      <c r="I51" s="146"/>
      <c r="J51" s="144" t="s">
        <v>4</v>
      </c>
      <c r="K51" s="145"/>
      <c r="L51" s="146"/>
      <c r="M51" s="144" t="s">
        <v>5</v>
      </c>
      <c r="N51" s="145"/>
      <c r="O51" s="146"/>
      <c r="P51" s="145" t="s">
        <v>5</v>
      </c>
      <c r="Q51" s="145"/>
      <c r="R51" s="146"/>
    </row>
    <row r="52" spans="1:20" ht="13.5" hidden="1" thickBot="1" x14ac:dyDescent="0.35">
      <c r="D52" s="147" t="s">
        <v>6</v>
      </c>
      <c r="E52" s="148" t="s">
        <v>7</v>
      </c>
      <c r="F52" s="149" t="s">
        <v>8</v>
      </c>
      <c r="G52" s="147" t="s">
        <v>9</v>
      </c>
      <c r="H52" s="148" t="s">
        <v>10</v>
      </c>
      <c r="I52" s="149" t="s">
        <v>11</v>
      </c>
      <c r="J52" s="147" t="s">
        <v>13</v>
      </c>
      <c r="K52" s="148" t="s">
        <v>14</v>
      </c>
      <c r="L52" s="149" t="s">
        <v>15</v>
      </c>
      <c r="M52" s="147" t="s">
        <v>6</v>
      </c>
      <c r="N52" s="148" t="s">
        <v>7</v>
      </c>
      <c r="O52" s="149" t="s">
        <v>8</v>
      </c>
      <c r="P52" s="148" t="s">
        <v>9</v>
      </c>
      <c r="Q52" s="148" t="s">
        <v>10</v>
      </c>
      <c r="R52" s="149" t="s">
        <v>11</v>
      </c>
    </row>
    <row r="53" spans="1:20" hidden="1" x14ac:dyDescent="0.3">
      <c r="A53" s="151">
        <v>1</v>
      </c>
      <c r="B53" s="152" t="s">
        <v>105</v>
      </c>
      <c r="C53" s="184">
        <v>47</v>
      </c>
      <c r="D53" s="154"/>
      <c r="E53" s="155">
        <v>2</v>
      </c>
      <c r="F53" s="156">
        <v>0</v>
      </c>
      <c r="G53" s="154"/>
      <c r="H53" s="155"/>
      <c r="I53" s="156"/>
      <c r="J53" s="154"/>
      <c r="K53" s="155"/>
      <c r="L53" s="156"/>
      <c r="M53" s="154"/>
      <c r="N53" s="155"/>
      <c r="O53" s="156"/>
      <c r="P53" s="155"/>
      <c r="Q53" s="155"/>
      <c r="R53" s="156"/>
      <c r="S53" s="157">
        <v>2</v>
      </c>
      <c r="T53" s="158">
        <v>49</v>
      </c>
    </row>
    <row r="54" spans="1:20" hidden="1" x14ac:dyDescent="0.3">
      <c r="A54" s="159"/>
      <c r="B54" s="160" t="s">
        <v>115</v>
      </c>
      <c r="C54" s="161"/>
      <c r="D54" s="174" t="s">
        <v>116</v>
      </c>
      <c r="E54" s="175" t="s">
        <v>116</v>
      </c>
      <c r="F54" s="176" t="s">
        <v>118</v>
      </c>
      <c r="G54" s="174" t="s">
        <v>118</v>
      </c>
      <c r="H54" s="175" t="s">
        <v>119</v>
      </c>
      <c r="I54" s="176" t="s">
        <v>119</v>
      </c>
      <c r="J54" s="174" t="s">
        <v>116</v>
      </c>
      <c r="K54" s="175" t="s">
        <v>119</v>
      </c>
      <c r="L54" s="176" t="s">
        <v>119</v>
      </c>
      <c r="M54" s="174" t="s">
        <v>116</v>
      </c>
      <c r="N54" s="175" t="s">
        <v>116</v>
      </c>
      <c r="O54" s="176" t="s">
        <v>116</v>
      </c>
      <c r="P54" s="175" t="s">
        <v>116</v>
      </c>
      <c r="Q54" s="175" t="s">
        <v>119</v>
      </c>
      <c r="R54" s="176" t="s">
        <v>116</v>
      </c>
      <c r="S54" s="186" t="s">
        <v>124</v>
      </c>
      <c r="T54" s="177" t="s">
        <v>125</v>
      </c>
    </row>
    <row r="55" spans="1:20" ht="13.5" hidden="1" thickBot="1" x14ac:dyDescent="0.35">
      <c r="A55" s="52">
        <v>4</v>
      </c>
      <c r="B55" s="143" t="s">
        <v>39</v>
      </c>
      <c r="C55" s="52">
        <v>44</v>
      </c>
      <c r="D55" s="69"/>
      <c r="E55" s="70"/>
      <c r="F55" s="71" t="s">
        <v>117</v>
      </c>
      <c r="G55" s="69" t="s">
        <v>117</v>
      </c>
      <c r="H55" s="70">
        <v>2</v>
      </c>
      <c r="I55" s="71">
        <v>2</v>
      </c>
      <c r="J55" s="69"/>
      <c r="K55" s="70"/>
      <c r="L55" s="71"/>
      <c r="M55" s="69"/>
      <c r="N55" s="70"/>
      <c r="O55" s="71"/>
      <c r="P55" s="70"/>
      <c r="Q55" s="70">
        <v>1</v>
      </c>
      <c r="R55" s="71"/>
      <c r="S55" s="185">
        <v>5</v>
      </c>
      <c r="T55" s="150">
        <v>49</v>
      </c>
    </row>
    <row r="56" spans="1:20" hidden="1" x14ac:dyDescent="0.3">
      <c r="A56" s="151">
        <v>1</v>
      </c>
      <c r="B56" s="152" t="s">
        <v>105</v>
      </c>
      <c r="C56" s="153">
        <v>47</v>
      </c>
      <c r="D56" s="154"/>
      <c r="E56" s="155">
        <v>2</v>
      </c>
      <c r="F56" s="156">
        <v>0</v>
      </c>
      <c r="G56" s="154"/>
      <c r="H56" s="155"/>
      <c r="I56" s="156"/>
      <c r="J56" s="154"/>
      <c r="K56" s="155"/>
      <c r="L56" s="156"/>
      <c r="M56" s="154"/>
      <c r="N56" s="155"/>
      <c r="O56" s="156"/>
      <c r="P56" s="155"/>
      <c r="Q56" s="155"/>
      <c r="R56" s="156"/>
      <c r="S56" s="157">
        <v>2</v>
      </c>
      <c r="T56" s="158">
        <v>49</v>
      </c>
    </row>
    <row r="57" spans="1:20" hidden="1" x14ac:dyDescent="0.3">
      <c r="A57" s="167"/>
      <c r="B57" s="166" t="s">
        <v>120</v>
      </c>
      <c r="C57" s="168"/>
      <c r="D57" s="169">
        <v>183</v>
      </c>
      <c r="E57" s="170">
        <v>181</v>
      </c>
      <c r="F57" s="171">
        <v>140</v>
      </c>
      <c r="G57" s="169">
        <v>138</v>
      </c>
      <c r="H57" s="170">
        <v>82</v>
      </c>
      <c r="I57" s="171">
        <v>101</v>
      </c>
      <c r="J57" s="169">
        <v>161</v>
      </c>
      <c r="K57" s="170">
        <v>149</v>
      </c>
      <c r="L57" s="171">
        <v>150</v>
      </c>
      <c r="M57" s="169">
        <v>130</v>
      </c>
      <c r="N57" s="170">
        <v>109</v>
      </c>
      <c r="O57" s="171">
        <v>160</v>
      </c>
      <c r="P57" s="170">
        <v>163</v>
      </c>
      <c r="Q57" s="170">
        <v>111</v>
      </c>
      <c r="R57" s="171">
        <v>152</v>
      </c>
      <c r="S57" s="182">
        <f>SUM(D57:R57)</f>
        <v>2110</v>
      </c>
      <c r="T57" s="173"/>
    </row>
    <row r="58" spans="1:20" hidden="1" x14ac:dyDescent="0.3">
      <c r="A58" s="167"/>
      <c r="B58" s="166" t="s">
        <v>121</v>
      </c>
      <c r="C58" s="168"/>
      <c r="D58" s="169">
        <v>152</v>
      </c>
      <c r="E58" s="170">
        <v>100</v>
      </c>
      <c r="F58" s="171">
        <v>156</v>
      </c>
      <c r="G58" s="169">
        <v>160</v>
      </c>
      <c r="H58" s="170">
        <v>191</v>
      </c>
      <c r="I58" s="171">
        <v>184</v>
      </c>
      <c r="J58" s="169">
        <v>170</v>
      </c>
      <c r="K58" s="170">
        <v>154</v>
      </c>
      <c r="L58" s="171">
        <v>155</v>
      </c>
      <c r="M58" s="169">
        <v>184</v>
      </c>
      <c r="N58" s="170">
        <v>182</v>
      </c>
      <c r="O58" s="171">
        <v>174</v>
      </c>
      <c r="P58" s="170">
        <v>170</v>
      </c>
      <c r="Q58" s="170">
        <v>195</v>
      </c>
      <c r="R58" s="171">
        <v>152</v>
      </c>
      <c r="S58" s="182">
        <f t="shared" ref="S58:S59" si="11">SUM(D58:R58)</f>
        <v>2479</v>
      </c>
      <c r="T58" s="173"/>
    </row>
    <row r="59" spans="1:20" hidden="1" x14ac:dyDescent="0.3">
      <c r="A59" s="159"/>
      <c r="B59" s="160" t="s">
        <v>122</v>
      </c>
      <c r="C59" s="161"/>
      <c r="D59" s="174">
        <f>D57-D58</f>
        <v>31</v>
      </c>
      <c r="E59" s="175">
        <f t="shared" ref="E59:R59" si="12">E57-E58</f>
        <v>81</v>
      </c>
      <c r="F59" s="176">
        <f t="shared" si="12"/>
        <v>-16</v>
      </c>
      <c r="G59" s="174">
        <f t="shared" si="12"/>
        <v>-22</v>
      </c>
      <c r="H59" s="175">
        <f t="shared" si="12"/>
        <v>-109</v>
      </c>
      <c r="I59" s="176">
        <f t="shared" si="12"/>
        <v>-83</v>
      </c>
      <c r="J59" s="174">
        <f t="shared" si="12"/>
        <v>-9</v>
      </c>
      <c r="K59" s="175">
        <f t="shared" si="12"/>
        <v>-5</v>
      </c>
      <c r="L59" s="176">
        <f t="shared" si="12"/>
        <v>-5</v>
      </c>
      <c r="M59" s="174">
        <f t="shared" si="12"/>
        <v>-54</v>
      </c>
      <c r="N59" s="175">
        <f t="shared" si="12"/>
        <v>-73</v>
      </c>
      <c r="O59" s="176">
        <f t="shared" si="12"/>
        <v>-14</v>
      </c>
      <c r="P59" s="175">
        <f t="shared" si="12"/>
        <v>-7</v>
      </c>
      <c r="Q59" s="175">
        <f t="shared" si="12"/>
        <v>-84</v>
      </c>
      <c r="R59" s="176">
        <f t="shared" si="12"/>
        <v>0</v>
      </c>
      <c r="S59" s="186">
        <f t="shared" si="11"/>
        <v>-369</v>
      </c>
      <c r="T59" s="165"/>
    </row>
    <row r="60" spans="1:20" hidden="1" x14ac:dyDescent="0.3">
      <c r="A60" s="167">
        <v>4</v>
      </c>
      <c r="B60" s="166" t="s">
        <v>39</v>
      </c>
      <c r="C60" s="168">
        <v>44</v>
      </c>
      <c r="D60" s="169"/>
      <c r="E60" s="170" t="s">
        <v>123</v>
      </c>
      <c r="F60" s="171" t="s">
        <v>117</v>
      </c>
      <c r="G60" s="169" t="s">
        <v>117</v>
      </c>
      <c r="H60" s="170">
        <v>2</v>
      </c>
      <c r="I60" s="171">
        <v>2</v>
      </c>
      <c r="J60" s="169"/>
      <c r="K60" s="170"/>
      <c r="L60" s="171"/>
      <c r="M60" s="169"/>
      <c r="N60" s="170"/>
      <c r="O60" s="171"/>
      <c r="P60" s="170"/>
      <c r="Q60" s="170">
        <v>1</v>
      </c>
      <c r="R60" s="171"/>
      <c r="S60" s="172">
        <v>5</v>
      </c>
      <c r="T60" s="173">
        <v>49</v>
      </c>
    </row>
    <row r="61" spans="1:20" hidden="1" x14ac:dyDescent="0.3">
      <c r="A61" s="167"/>
      <c r="B61" s="166" t="s">
        <v>120</v>
      </c>
      <c r="C61" s="168"/>
      <c r="D61" s="169">
        <v>165</v>
      </c>
      <c r="E61" s="170">
        <v>0</v>
      </c>
      <c r="F61" s="171">
        <v>0</v>
      </c>
      <c r="G61" s="169">
        <v>0</v>
      </c>
      <c r="H61" s="170">
        <v>177</v>
      </c>
      <c r="I61" s="171">
        <v>173</v>
      </c>
      <c r="J61" s="169">
        <v>99</v>
      </c>
      <c r="K61" s="170">
        <v>164</v>
      </c>
      <c r="L61" s="171">
        <v>130</v>
      </c>
      <c r="M61" s="169">
        <v>150</v>
      </c>
      <c r="N61" s="170">
        <v>95</v>
      </c>
      <c r="O61" s="171">
        <v>71</v>
      </c>
      <c r="P61" s="170">
        <v>153</v>
      </c>
      <c r="Q61" s="170">
        <v>182</v>
      </c>
      <c r="R61" s="171">
        <v>145</v>
      </c>
      <c r="S61" s="182">
        <f t="shared" ref="S61:S63" si="13">SUM(D61:R61)</f>
        <v>1704</v>
      </c>
      <c r="T61" s="173"/>
    </row>
    <row r="62" spans="1:20" hidden="1" x14ac:dyDescent="0.3">
      <c r="A62" s="159"/>
      <c r="B62" s="160" t="s">
        <v>121</v>
      </c>
      <c r="C62" s="161"/>
      <c r="D62" s="162">
        <v>158</v>
      </c>
      <c r="E62" s="163">
        <v>189</v>
      </c>
      <c r="F62" s="164">
        <v>0</v>
      </c>
      <c r="G62" s="162">
        <v>0</v>
      </c>
      <c r="H62" s="163">
        <v>93</v>
      </c>
      <c r="I62" s="164">
        <v>117</v>
      </c>
      <c r="J62" s="162">
        <v>184</v>
      </c>
      <c r="K62" s="163">
        <v>151</v>
      </c>
      <c r="L62" s="164">
        <v>160</v>
      </c>
      <c r="M62" s="162">
        <v>187</v>
      </c>
      <c r="N62" s="163">
        <v>189</v>
      </c>
      <c r="O62" s="164">
        <v>189</v>
      </c>
      <c r="P62" s="163">
        <v>187</v>
      </c>
      <c r="Q62" s="163">
        <v>142</v>
      </c>
      <c r="R62" s="164">
        <v>170</v>
      </c>
      <c r="S62" s="183">
        <f t="shared" si="13"/>
        <v>2116</v>
      </c>
      <c r="T62" s="165"/>
    </row>
    <row r="63" spans="1:20" ht="13.5" hidden="1" thickBot="1" x14ac:dyDescent="0.35">
      <c r="A63" s="52"/>
      <c r="B63" s="143" t="s">
        <v>122</v>
      </c>
      <c r="C63" s="52"/>
      <c r="D63" s="178">
        <f>D61-D62</f>
        <v>7</v>
      </c>
      <c r="E63" s="179">
        <f t="shared" ref="E63" si="14">E61-E62</f>
        <v>-189</v>
      </c>
      <c r="F63" s="180">
        <f t="shared" ref="F63" si="15">F61-F62</f>
        <v>0</v>
      </c>
      <c r="G63" s="178">
        <f t="shared" ref="G63" si="16">G61-G62</f>
        <v>0</v>
      </c>
      <c r="H63" s="179">
        <f t="shared" ref="H63" si="17">H61-H62</f>
        <v>84</v>
      </c>
      <c r="I63" s="180">
        <f t="shared" ref="I63" si="18">I61-I62</f>
        <v>56</v>
      </c>
      <c r="J63" s="178">
        <f t="shared" ref="J63" si="19">J61-J62</f>
        <v>-85</v>
      </c>
      <c r="K63" s="179">
        <f t="shared" ref="K63" si="20">K61-K62</f>
        <v>13</v>
      </c>
      <c r="L63" s="180">
        <f t="shared" ref="L63" si="21">L61-L62</f>
        <v>-30</v>
      </c>
      <c r="M63" s="178">
        <f t="shared" ref="M63" si="22">M61-M62</f>
        <v>-37</v>
      </c>
      <c r="N63" s="179">
        <f t="shared" ref="N63" si="23">N61-N62</f>
        <v>-94</v>
      </c>
      <c r="O63" s="180">
        <f t="shared" ref="O63" si="24">O61-O62</f>
        <v>-118</v>
      </c>
      <c r="P63" s="179">
        <f t="shared" ref="P63" si="25">P61-P62</f>
        <v>-34</v>
      </c>
      <c r="Q63" s="179">
        <f t="shared" ref="Q63" si="26">Q61-Q62</f>
        <v>40</v>
      </c>
      <c r="R63" s="180">
        <f t="shared" ref="R63" si="27">R61-R62</f>
        <v>-25</v>
      </c>
      <c r="S63" s="181">
        <f t="shared" si="13"/>
        <v>-412</v>
      </c>
      <c r="T63" s="150"/>
    </row>
  </sheetData>
  <printOptions gridLines="1"/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51"/>
  <sheetViews>
    <sheetView topLeftCell="J23" zoomScale="80" zoomScaleNormal="80" workbookViewId="0">
      <selection activeCell="R47" sqref="R47"/>
    </sheetView>
  </sheetViews>
  <sheetFormatPr defaultColWidth="9.1796875" defaultRowHeight="13" x14ac:dyDescent="0.3"/>
  <cols>
    <col min="1" max="1" width="9.1796875" style="26"/>
    <col min="2" max="2" width="25.81640625" style="26" customWidth="1"/>
    <col min="3" max="17" width="9.1796875" style="26"/>
    <col min="18" max="19" width="9.1796875" style="56"/>
    <col min="20" max="20" width="8.453125" style="26" bestFit="1" customWidth="1"/>
    <col min="21" max="16384" width="9.1796875" style="26"/>
  </cols>
  <sheetData>
    <row r="1" spans="1:19" s="25" customFormat="1" ht="23" x14ac:dyDescent="0.5">
      <c r="B1" s="100" t="s">
        <v>128</v>
      </c>
      <c r="C1" s="101"/>
      <c r="D1" s="101"/>
      <c r="E1" s="101"/>
      <c r="F1" s="101"/>
      <c r="G1" s="101"/>
      <c r="H1" s="101"/>
      <c r="I1" s="101"/>
      <c r="R1" s="55"/>
      <c r="S1" s="55"/>
    </row>
    <row r="2" spans="1:19" x14ac:dyDescent="0.3">
      <c r="B2" s="1"/>
    </row>
    <row r="3" spans="1:19" x14ac:dyDescent="0.3">
      <c r="B3" s="1"/>
    </row>
    <row r="4" spans="1:19" x14ac:dyDescent="0.3">
      <c r="B4" s="1"/>
    </row>
    <row r="5" spans="1:19" ht="13.5" thickBot="1" x14ac:dyDescent="0.35">
      <c r="B5" s="1" t="s">
        <v>53</v>
      </c>
    </row>
    <row r="6" spans="1:19" x14ac:dyDescent="0.3">
      <c r="C6" s="2" t="s">
        <v>3</v>
      </c>
      <c r="D6" s="3"/>
      <c r="E6" s="4"/>
      <c r="F6" s="6" t="s">
        <v>3</v>
      </c>
      <c r="G6" s="6"/>
      <c r="H6" s="7"/>
      <c r="I6" s="8" t="s">
        <v>4</v>
      </c>
      <c r="J6" s="9"/>
      <c r="K6" s="10"/>
      <c r="L6" s="2" t="s">
        <v>5</v>
      </c>
      <c r="M6" s="3"/>
      <c r="N6" s="4"/>
      <c r="O6" s="5" t="s">
        <v>5</v>
      </c>
      <c r="P6" s="6"/>
      <c r="Q6" s="7"/>
      <c r="R6" s="63"/>
    </row>
    <row r="7" spans="1:19" ht="13.5" thickBot="1" x14ac:dyDescent="0.35">
      <c r="B7" s="40" t="s">
        <v>18</v>
      </c>
      <c r="C7" s="11" t="s">
        <v>6</v>
      </c>
      <c r="D7" s="12" t="s">
        <v>7</v>
      </c>
      <c r="E7" s="13" t="s">
        <v>8</v>
      </c>
      <c r="F7" s="15" t="s">
        <v>9</v>
      </c>
      <c r="G7" s="15" t="s">
        <v>10</v>
      </c>
      <c r="H7" s="16" t="s">
        <v>11</v>
      </c>
      <c r="I7" s="17" t="s">
        <v>13</v>
      </c>
      <c r="J7" s="18" t="s">
        <v>14</v>
      </c>
      <c r="K7" s="19" t="s">
        <v>15</v>
      </c>
      <c r="L7" s="11" t="s">
        <v>6</v>
      </c>
      <c r="M7" s="12" t="s">
        <v>7</v>
      </c>
      <c r="N7" s="13" t="s">
        <v>8</v>
      </c>
      <c r="O7" s="14" t="s">
        <v>9</v>
      </c>
      <c r="P7" s="15" t="s">
        <v>10</v>
      </c>
      <c r="Q7" s="16" t="s">
        <v>11</v>
      </c>
      <c r="R7" s="64"/>
      <c r="S7" s="59"/>
    </row>
    <row r="8" spans="1:19" ht="14.5" thickBot="1" x14ac:dyDescent="0.35">
      <c r="A8" s="20" t="s">
        <v>19</v>
      </c>
      <c r="B8" s="41" t="s">
        <v>20</v>
      </c>
      <c r="C8" s="27" t="s">
        <v>12</v>
      </c>
      <c r="D8" s="28" t="s">
        <v>12</v>
      </c>
      <c r="E8" s="29" t="s">
        <v>12</v>
      </c>
      <c r="F8" s="31" t="s">
        <v>12</v>
      </c>
      <c r="G8" s="31" t="s">
        <v>12</v>
      </c>
      <c r="H8" s="32" t="s">
        <v>12</v>
      </c>
      <c r="I8" s="33" t="s">
        <v>12</v>
      </c>
      <c r="J8" s="34" t="s">
        <v>12</v>
      </c>
      <c r="K8" s="35" t="s">
        <v>12</v>
      </c>
      <c r="L8" s="27" t="s">
        <v>12</v>
      </c>
      <c r="M8" s="28" t="s">
        <v>12</v>
      </c>
      <c r="N8" s="29" t="s">
        <v>12</v>
      </c>
      <c r="O8" s="30" t="s">
        <v>12</v>
      </c>
      <c r="P8" s="31" t="s">
        <v>12</v>
      </c>
      <c r="Q8" s="32" t="s">
        <v>12</v>
      </c>
      <c r="R8" s="54" t="s">
        <v>54</v>
      </c>
      <c r="S8" s="51" t="s">
        <v>49</v>
      </c>
    </row>
    <row r="9" spans="1:19" ht="13.5" thickBot="1" x14ac:dyDescent="0.35">
      <c r="A9" s="21">
        <v>1</v>
      </c>
      <c r="B9" s="26" t="s">
        <v>38</v>
      </c>
      <c r="C9" s="66">
        <v>6</v>
      </c>
      <c r="D9" s="67">
        <v>1</v>
      </c>
      <c r="E9" s="68">
        <v>8</v>
      </c>
      <c r="F9" s="66">
        <v>2</v>
      </c>
      <c r="G9" s="67">
        <v>2</v>
      </c>
      <c r="H9" s="68">
        <v>2</v>
      </c>
      <c r="I9" s="67">
        <v>1</v>
      </c>
      <c r="J9" s="67">
        <v>5</v>
      </c>
      <c r="K9" s="67">
        <v>8</v>
      </c>
      <c r="L9" s="66">
        <v>4</v>
      </c>
      <c r="M9" s="67">
        <v>5</v>
      </c>
      <c r="N9" s="68">
        <v>3</v>
      </c>
      <c r="O9" s="67">
        <v>2</v>
      </c>
      <c r="P9" s="67">
        <v>2</v>
      </c>
      <c r="Q9" s="68">
        <v>5</v>
      </c>
      <c r="R9" s="61">
        <f>SUM(C9:Q9)</f>
        <v>56</v>
      </c>
      <c r="S9" s="56">
        <f>RANK(R9,$R$9:$R$18,0)</f>
        <v>5</v>
      </c>
    </row>
    <row r="10" spans="1:19" ht="13.5" thickBot="1" x14ac:dyDescent="0.35">
      <c r="A10" s="22">
        <v>2</v>
      </c>
      <c r="B10" s="26" t="s">
        <v>22</v>
      </c>
      <c r="C10" s="66">
        <v>0</v>
      </c>
      <c r="D10" s="67">
        <v>6</v>
      </c>
      <c r="E10" s="68">
        <v>1</v>
      </c>
      <c r="F10" s="66">
        <v>3</v>
      </c>
      <c r="G10" s="67">
        <v>0</v>
      </c>
      <c r="H10" s="68">
        <v>8</v>
      </c>
      <c r="I10" s="67">
        <v>8</v>
      </c>
      <c r="J10" s="67">
        <v>8</v>
      </c>
      <c r="K10" s="67">
        <v>1</v>
      </c>
      <c r="L10" s="66">
        <v>2</v>
      </c>
      <c r="M10" s="67">
        <v>0</v>
      </c>
      <c r="N10" s="68">
        <v>0</v>
      </c>
      <c r="O10" s="67">
        <v>1</v>
      </c>
      <c r="P10" s="67">
        <v>0</v>
      </c>
      <c r="Q10" s="68">
        <v>8</v>
      </c>
      <c r="R10" s="61">
        <f t="shared" ref="R10:R18" si="0">SUM(C10:Q10)</f>
        <v>46</v>
      </c>
      <c r="S10" s="56">
        <f>RANK(R10,$R$9:$R$18,0)</f>
        <v>9</v>
      </c>
    </row>
    <row r="11" spans="1:19" ht="13.5" thickBot="1" x14ac:dyDescent="0.35">
      <c r="A11" s="22">
        <v>3</v>
      </c>
      <c r="B11" s="26" t="s">
        <v>31</v>
      </c>
      <c r="C11" s="66">
        <v>8</v>
      </c>
      <c r="D11" s="67">
        <v>6</v>
      </c>
      <c r="E11" s="68">
        <v>6</v>
      </c>
      <c r="F11" s="66">
        <v>7</v>
      </c>
      <c r="G11" s="67">
        <v>8</v>
      </c>
      <c r="H11" s="68">
        <v>4</v>
      </c>
      <c r="I11" s="67">
        <v>5</v>
      </c>
      <c r="J11" s="67">
        <v>3</v>
      </c>
      <c r="K11" s="67">
        <v>8</v>
      </c>
      <c r="L11" s="66">
        <v>8</v>
      </c>
      <c r="M11" s="67">
        <v>8</v>
      </c>
      <c r="N11" s="68">
        <v>5</v>
      </c>
      <c r="O11" s="67">
        <v>8</v>
      </c>
      <c r="P11" s="67">
        <v>8</v>
      </c>
      <c r="Q11" s="68">
        <v>9</v>
      </c>
      <c r="R11" s="61">
        <f t="shared" si="0"/>
        <v>101</v>
      </c>
      <c r="S11" s="56">
        <f t="shared" ref="S11:S18" si="1">RANK(R11,$R$9:$R$18,0)</f>
        <v>3</v>
      </c>
    </row>
    <row r="12" spans="1:19" ht="13.5" thickBot="1" x14ac:dyDescent="0.35">
      <c r="A12" s="22">
        <v>4</v>
      </c>
      <c r="B12" s="26" t="s">
        <v>41</v>
      </c>
      <c r="C12" s="66">
        <v>5</v>
      </c>
      <c r="D12" s="67">
        <v>5</v>
      </c>
      <c r="E12" s="68">
        <v>4</v>
      </c>
      <c r="F12" s="66">
        <v>2</v>
      </c>
      <c r="G12" s="67">
        <v>6</v>
      </c>
      <c r="H12" s="68">
        <v>1</v>
      </c>
      <c r="I12" s="67">
        <v>2</v>
      </c>
      <c r="J12" s="67">
        <v>3</v>
      </c>
      <c r="K12" s="67">
        <v>4</v>
      </c>
      <c r="L12" s="66">
        <v>2</v>
      </c>
      <c r="M12" s="67">
        <v>3</v>
      </c>
      <c r="N12" s="68">
        <v>5</v>
      </c>
      <c r="O12" s="67">
        <v>1</v>
      </c>
      <c r="P12" s="67">
        <v>5</v>
      </c>
      <c r="Q12" s="68">
        <v>3</v>
      </c>
      <c r="R12" s="61">
        <f t="shared" si="0"/>
        <v>51</v>
      </c>
      <c r="S12" s="56">
        <f t="shared" si="1"/>
        <v>7</v>
      </c>
    </row>
    <row r="13" spans="1:19" ht="13.5" thickBot="1" x14ac:dyDescent="0.35">
      <c r="A13" s="22">
        <v>5</v>
      </c>
      <c r="B13" s="26" t="s">
        <v>104</v>
      </c>
      <c r="C13" s="66">
        <v>2</v>
      </c>
      <c r="D13" s="67">
        <v>9</v>
      </c>
      <c r="E13" s="68">
        <v>1</v>
      </c>
      <c r="F13" s="66">
        <v>4</v>
      </c>
      <c r="G13" s="67">
        <v>2</v>
      </c>
      <c r="H13" s="68">
        <v>9</v>
      </c>
      <c r="I13" s="67">
        <v>2</v>
      </c>
      <c r="J13" s="67">
        <v>8</v>
      </c>
      <c r="K13" s="67">
        <v>5</v>
      </c>
      <c r="L13" s="66">
        <v>6</v>
      </c>
      <c r="M13" s="67">
        <v>1</v>
      </c>
      <c r="N13" s="68">
        <v>3</v>
      </c>
      <c r="O13" s="67">
        <v>4</v>
      </c>
      <c r="P13" s="67">
        <v>9</v>
      </c>
      <c r="Q13" s="68">
        <v>4</v>
      </c>
      <c r="R13" s="61">
        <f t="shared" si="0"/>
        <v>69</v>
      </c>
      <c r="S13" s="56">
        <f t="shared" si="1"/>
        <v>4</v>
      </c>
    </row>
    <row r="14" spans="1:19" ht="13.5" thickBot="1" x14ac:dyDescent="0.35">
      <c r="A14" s="22">
        <v>6</v>
      </c>
      <c r="B14" s="26" t="s">
        <v>24</v>
      </c>
      <c r="C14" s="66">
        <v>1</v>
      </c>
      <c r="D14" s="67">
        <v>3</v>
      </c>
      <c r="E14" s="68">
        <v>1</v>
      </c>
      <c r="F14" s="66">
        <v>4</v>
      </c>
      <c r="G14" s="67">
        <v>5</v>
      </c>
      <c r="H14" s="68">
        <v>4</v>
      </c>
      <c r="I14" s="67">
        <v>2</v>
      </c>
      <c r="J14" s="67">
        <v>2</v>
      </c>
      <c r="K14" s="67">
        <v>1</v>
      </c>
      <c r="L14" s="66">
        <v>0</v>
      </c>
      <c r="M14" s="67">
        <v>4</v>
      </c>
      <c r="N14" s="68">
        <v>6</v>
      </c>
      <c r="O14" s="67">
        <v>3</v>
      </c>
      <c r="P14" s="67">
        <v>4</v>
      </c>
      <c r="Q14" s="68">
        <v>2</v>
      </c>
      <c r="R14" s="61">
        <f t="shared" si="0"/>
        <v>42</v>
      </c>
      <c r="S14" s="56">
        <f t="shared" si="1"/>
        <v>10</v>
      </c>
    </row>
    <row r="15" spans="1:19" ht="13.5" thickBot="1" x14ac:dyDescent="0.35">
      <c r="A15" s="22">
        <v>7</v>
      </c>
      <c r="B15" s="26" t="s">
        <v>56</v>
      </c>
      <c r="C15" s="66">
        <v>3</v>
      </c>
      <c r="D15" s="67">
        <v>2</v>
      </c>
      <c r="E15" s="68">
        <v>3</v>
      </c>
      <c r="F15" s="66">
        <v>8</v>
      </c>
      <c r="G15" s="67">
        <v>5</v>
      </c>
      <c r="H15" s="68">
        <v>0</v>
      </c>
      <c r="I15" s="67">
        <v>6</v>
      </c>
      <c r="J15" s="67">
        <v>2</v>
      </c>
      <c r="K15" s="67">
        <v>2</v>
      </c>
      <c r="L15" s="66">
        <v>2</v>
      </c>
      <c r="M15" s="67">
        <v>3</v>
      </c>
      <c r="N15" s="68">
        <v>1</v>
      </c>
      <c r="O15" s="67">
        <v>6</v>
      </c>
      <c r="P15" s="67">
        <v>4</v>
      </c>
      <c r="Q15" s="68">
        <v>0</v>
      </c>
      <c r="R15" s="61">
        <f t="shared" si="0"/>
        <v>47</v>
      </c>
      <c r="S15" s="56">
        <f t="shared" si="1"/>
        <v>8</v>
      </c>
    </row>
    <row r="16" spans="1:19" ht="13.5" thickBot="1" x14ac:dyDescent="0.35">
      <c r="A16" s="22">
        <v>8</v>
      </c>
      <c r="B16" s="26" t="s">
        <v>25</v>
      </c>
      <c r="C16" s="66">
        <v>8</v>
      </c>
      <c r="D16" s="67">
        <v>8</v>
      </c>
      <c r="E16" s="68">
        <v>9</v>
      </c>
      <c r="F16" s="66">
        <v>9</v>
      </c>
      <c r="G16" s="67">
        <v>6</v>
      </c>
      <c r="H16" s="68">
        <v>7</v>
      </c>
      <c r="I16" s="67">
        <v>6</v>
      </c>
      <c r="J16" s="67">
        <v>6</v>
      </c>
      <c r="K16" s="67">
        <v>8</v>
      </c>
      <c r="L16" s="66">
        <v>7</v>
      </c>
      <c r="M16" s="67">
        <v>7</v>
      </c>
      <c r="N16" s="68">
        <v>9</v>
      </c>
      <c r="O16" s="67">
        <v>6</v>
      </c>
      <c r="P16" s="67">
        <v>5</v>
      </c>
      <c r="Q16" s="68">
        <v>5</v>
      </c>
      <c r="R16" s="61">
        <f t="shared" si="0"/>
        <v>106</v>
      </c>
      <c r="S16" s="56">
        <f t="shared" si="1"/>
        <v>1</v>
      </c>
    </row>
    <row r="17" spans="1:19" ht="13.5" thickBot="1" x14ac:dyDescent="0.35">
      <c r="A17" s="22">
        <v>9</v>
      </c>
      <c r="B17" s="26" t="s">
        <v>26</v>
      </c>
      <c r="C17" s="66">
        <v>8</v>
      </c>
      <c r="D17" s="67">
        <v>5</v>
      </c>
      <c r="E17" s="68">
        <v>7</v>
      </c>
      <c r="F17" s="66">
        <v>5</v>
      </c>
      <c r="G17" s="67">
        <v>9</v>
      </c>
      <c r="H17" s="68">
        <v>4</v>
      </c>
      <c r="I17" s="67">
        <v>9</v>
      </c>
      <c r="J17" s="67">
        <v>8</v>
      </c>
      <c r="K17" s="67">
        <v>4</v>
      </c>
      <c r="L17" s="66">
        <v>9</v>
      </c>
      <c r="M17" s="67">
        <v>9</v>
      </c>
      <c r="N17" s="68">
        <v>6</v>
      </c>
      <c r="O17" s="67">
        <v>7</v>
      </c>
      <c r="P17" s="67">
        <v>6</v>
      </c>
      <c r="Q17" s="68">
        <v>7</v>
      </c>
      <c r="R17" s="61">
        <f t="shared" si="0"/>
        <v>103</v>
      </c>
      <c r="S17" s="56">
        <f t="shared" si="1"/>
        <v>2</v>
      </c>
    </row>
    <row r="18" spans="1:19" ht="13.5" thickBot="1" x14ac:dyDescent="0.35">
      <c r="A18" s="23">
        <v>10</v>
      </c>
      <c r="B18" s="38" t="s">
        <v>27</v>
      </c>
      <c r="C18" s="69">
        <v>4</v>
      </c>
      <c r="D18" s="70">
        <v>0</v>
      </c>
      <c r="E18" s="71">
        <v>5</v>
      </c>
      <c r="F18" s="69">
        <v>1</v>
      </c>
      <c r="G18" s="70">
        <v>2</v>
      </c>
      <c r="H18" s="71">
        <v>6</v>
      </c>
      <c r="I18" s="70">
        <v>4</v>
      </c>
      <c r="J18" s="70">
        <v>0</v>
      </c>
      <c r="K18" s="70">
        <v>4</v>
      </c>
      <c r="L18" s="69">
        <v>5</v>
      </c>
      <c r="M18" s="70">
        <v>5</v>
      </c>
      <c r="N18" s="71">
        <v>7</v>
      </c>
      <c r="O18" s="70">
        <v>7</v>
      </c>
      <c r="P18" s="70">
        <v>2</v>
      </c>
      <c r="Q18" s="71">
        <v>2</v>
      </c>
      <c r="R18" s="61">
        <f t="shared" si="0"/>
        <v>54</v>
      </c>
      <c r="S18" s="56">
        <f t="shared" si="1"/>
        <v>6</v>
      </c>
    </row>
    <row r="19" spans="1:19" ht="13.5" thickBot="1" x14ac:dyDescent="0.35">
      <c r="A19" s="20"/>
      <c r="C19" s="47"/>
      <c r="E19" s="48"/>
      <c r="H19" s="48"/>
      <c r="L19" s="47"/>
      <c r="N19" s="48"/>
      <c r="Q19" s="48"/>
      <c r="R19" s="65"/>
    </row>
    <row r="20" spans="1:19" x14ac:dyDescent="0.3">
      <c r="A20" s="24"/>
      <c r="C20" s="2" t="s">
        <v>3</v>
      </c>
      <c r="D20" s="3"/>
      <c r="E20" s="4"/>
      <c r="F20" s="6" t="s">
        <v>3</v>
      </c>
      <c r="G20" s="6"/>
      <c r="H20" s="7"/>
      <c r="I20" s="8" t="s">
        <v>4</v>
      </c>
      <c r="J20" s="9"/>
      <c r="K20" s="10"/>
      <c r="L20" s="2" t="s">
        <v>5</v>
      </c>
      <c r="M20" s="3"/>
      <c r="N20" s="4"/>
      <c r="O20" s="5" t="s">
        <v>5</v>
      </c>
      <c r="P20" s="6"/>
      <c r="Q20" s="7"/>
      <c r="R20" s="63"/>
    </row>
    <row r="21" spans="1:19" ht="13.5" thickBot="1" x14ac:dyDescent="0.35">
      <c r="A21" s="24"/>
      <c r="B21" s="42" t="s">
        <v>46</v>
      </c>
      <c r="C21" s="11" t="s">
        <v>6</v>
      </c>
      <c r="D21" s="12" t="s">
        <v>7</v>
      </c>
      <c r="E21" s="13" t="s">
        <v>8</v>
      </c>
      <c r="F21" s="15" t="s">
        <v>9</v>
      </c>
      <c r="G21" s="15" t="s">
        <v>10</v>
      </c>
      <c r="H21" s="16" t="s">
        <v>11</v>
      </c>
      <c r="I21" s="17" t="s">
        <v>13</v>
      </c>
      <c r="J21" s="18" t="s">
        <v>14</v>
      </c>
      <c r="K21" s="19" t="s">
        <v>15</v>
      </c>
      <c r="L21" s="11" t="s">
        <v>6</v>
      </c>
      <c r="M21" s="12" t="s">
        <v>7</v>
      </c>
      <c r="N21" s="13" t="s">
        <v>8</v>
      </c>
      <c r="O21" s="14" t="s">
        <v>9</v>
      </c>
      <c r="P21" s="15" t="s">
        <v>10</v>
      </c>
      <c r="Q21" s="16" t="s">
        <v>11</v>
      </c>
      <c r="R21" s="64"/>
    </row>
    <row r="22" spans="1:19" ht="14.5" thickBot="1" x14ac:dyDescent="0.35">
      <c r="A22" s="20" t="s">
        <v>19</v>
      </c>
      <c r="B22" s="41" t="s">
        <v>20</v>
      </c>
      <c r="C22" s="27" t="s">
        <v>12</v>
      </c>
      <c r="D22" s="28" t="s">
        <v>12</v>
      </c>
      <c r="E22" s="29" t="s">
        <v>12</v>
      </c>
      <c r="F22" s="31" t="s">
        <v>12</v>
      </c>
      <c r="G22" s="31" t="s">
        <v>12</v>
      </c>
      <c r="H22" s="32" t="s">
        <v>12</v>
      </c>
      <c r="I22" s="33" t="s">
        <v>12</v>
      </c>
      <c r="J22" s="34" t="s">
        <v>12</v>
      </c>
      <c r="K22" s="35" t="s">
        <v>12</v>
      </c>
      <c r="L22" s="27" t="s">
        <v>12</v>
      </c>
      <c r="M22" s="28" t="s">
        <v>12</v>
      </c>
      <c r="N22" s="29" t="s">
        <v>12</v>
      </c>
      <c r="O22" s="30" t="s">
        <v>12</v>
      </c>
      <c r="P22" s="31" t="s">
        <v>12</v>
      </c>
      <c r="Q22" s="32" t="s">
        <v>12</v>
      </c>
      <c r="R22" s="54" t="s">
        <v>54</v>
      </c>
      <c r="S22" s="51" t="s">
        <v>49</v>
      </c>
    </row>
    <row r="23" spans="1:19" ht="13.5" thickBot="1" x14ac:dyDescent="0.35">
      <c r="A23" s="21">
        <v>1</v>
      </c>
      <c r="B23" s="26" t="s">
        <v>28</v>
      </c>
      <c r="C23" s="66">
        <v>3</v>
      </c>
      <c r="D23" s="67">
        <v>0</v>
      </c>
      <c r="E23" s="68">
        <v>6</v>
      </c>
      <c r="F23" s="66">
        <v>7</v>
      </c>
      <c r="G23" s="67">
        <v>8</v>
      </c>
      <c r="H23" s="68">
        <v>0</v>
      </c>
      <c r="I23" s="67">
        <v>3</v>
      </c>
      <c r="J23" s="67">
        <v>1</v>
      </c>
      <c r="K23" s="67">
        <v>1</v>
      </c>
      <c r="L23" s="66">
        <v>2</v>
      </c>
      <c r="M23" s="67">
        <v>3</v>
      </c>
      <c r="N23" s="68">
        <v>10</v>
      </c>
      <c r="O23" s="67">
        <v>5</v>
      </c>
      <c r="P23" s="67">
        <v>0</v>
      </c>
      <c r="Q23" s="68">
        <v>6</v>
      </c>
      <c r="R23" s="61">
        <f>SUM(C23:Q23)</f>
        <v>55</v>
      </c>
      <c r="S23" s="56">
        <f>RANK(R23,$R$23:$R$33,0)</f>
        <v>10</v>
      </c>
    </row>
    <row r="24" spans="1:19" ht="13.5" thickBot="1" x14ac:dyDescent="0.35">
      <c r="A24" s="22">
        <v>2</v>
      </c>
      <c r="B24" s="26" t="s">
        <v>29</v>
      </c>
      <c r="C24" s="66">
        <v>5</v>
      </c>
      <c r="D24" s="67">
        <v>5</v>
      </c>
      <c r="E24" s="68">
        <v>10</v>
      </c>
      <c r="F24" s="66">
        <v>0</v>
      </c>
      <c r="G24" s="67">
        <v>6</v>
      </c>
      <c r="H24" s="68">
        <v>6</v>
      </c>
      <c r="I24" s="67">
        <v>4</v>
      </c>
      <c r="J24" s="67">
        <v>6</v>
      </c>
      <c r="K24" s="67">
        <v>5</v>
      </c>
      <c r="L24" s="66">
        <v>8</v>
      </c>
      <c r="M24" s="67">
        <v>6</v>
      </c>
      <c r="N24" s="68">
        <v>1</v>
      </c>
      <c r="O24" s="67">
        <v>10</v>
      </c>
      <c r="P24" s="67">
        <v>6</v>
      </c>
      <c r="Q24" s="68">
        <v>5</v>
      </c>
      <c r="R24" s="61">
        <f t="shared" ref="R24:R33" si="2">SUM(C24:Q24)</f>
        <v>83</v>
      </c>
      <c r="S24" s="56">
        <f t="shared" ref="S24:S33" si="3">RANK(R24,$R$23:$R$33,0)</f>
        <v>3</v>
      </c>
    </row>
    <row r="25" spans="1:19" ht="13.5" thickBot="1" x14ac:dyDescent="0.35">
      <c r="A25" s="22">
        <v>3</v>
      </c>
      <c r="B25" s="26" t="s">
        <v>21</v>
      </c>
      <c r="C25" s="66">
        <v>4</v>
      </c>
      <c r="D25" s="67">
        <v>3</v>
      </c>
      <c r="E25" s="68">
        <v>8</v>
      </c>
      <c r="F25" s="66">
        <v>7</v>
      </c>
      <c r="G25" s="67">
        <v>3</v>
      </c>
      <c r="H25" s="68">
        <v>10</v>
      </c>
      <c r="I25" s="67">
        <v>8</v>
      </c>
      <c r="J25" s="67">
        <v>9</v>
      </c>
      <c r="K25" s="67">
        <v>10</v>
      </c>
      <c r="L25" s="66">
        <v>5</v>
      </c>
      <c r="M25" s="67">
        <v>3</v>
      </c>
      <c r="N25" s="68">
        <v>8</v>
      </c>
      <c r="O25" s="67">
        <v>7</v>
      </c>
      <c r="P25" s="67">
        <v>6</v>
      </c>
      <c r="Q25" s="68">
        <v>7</v>
      </c>
      <c r="R25" s="61">
        <f t="shared" si="2"/>
        <v>98</v>
      </c>
      <c r="S25" s="56">
        <f t="shared" si="3"/>
        <v>2</v>
      </c>
    </row>
    <row r="26" spans="1:19" ht="13.5" thickBot="1" x14ac:dyDescent="0.35">
      <c r="A26" s="22">
        <v>4</v>
      </c>
      <c r="B26" s="26" t="s">
        <v>32</v>
      </c>
      <c r="C26" s="66">
        <v>10</v>
      </c>
      <c r="D26" s="67">
        <v>1</v>
      </c>
      <c r="E26" s="68">
        <v>4</v>
      </c>
      <c r="F26" s="66">
        <v>3</v>
      </c>
      <c r="G26" s="67">
        <v>8</v>
      </c>
      <c r="H26" s="68">
        <v>7</v>
      </c>
      <c r="I26" s="67">
        <v>7</v>
      </c>
      <c r="J26" s="67">
        <v>5</v>
      </c>
      <c r="K26" s="67">
        <v>5</v>
      </c>
      <c r="L26" s="66">
        <v>4</v>
      </c>
      <c r="M26" s="67">
        <v>4</v>
      </c>
      <c r="N26" s="68">
        <v>5</v>
      </c>
      <c r="O26" s="67">
        <v>5</v>
      </c>
      <c r="P26" s="67">
        <v>7</v>
      </c>
      <c r="Q26" s="68">
        <v>6</v>
      </c>
      <c r="R26" s="61">
        <f t="shared" si="2"/>
        <v>81</v>
      </c>
      <c r="S26" s="56">
        <f t="shared" si="3"/>
        <v>4</v>
      </c>
    </row>
    <row r="27" spans="1:19" ht="13.5" thickBot="1" x14ac:dyDescent="0.35">
      <c r="A27" s="22">
        <v>5</v>
      </c>
      <c r="B27" s="26" t="s">
        <v>23</v>
      </c>
      <c r="C27" s="66">
        <v>1</v>
      </c>
      <c r="D27" s="67">
        <v>8</v>
      </c>
      <c r="E27" s="68">
        <v>2</v>
      </c>
      <c r="F27" s="66">
        <v>8</v>
      </c>
      <c r="G27" s="67">
        <v>1</v>
      </c>
      <c r="H27" s="68">
        <v>8</v>
      </c>
      <c r="I27" s="67">
        <v>7</v>
      </c>
      <c r="J27" s="67">
        <v>5</v>
      </c>
      <c r="K27" s="67">
        <v>9</v>
      </c>
      <c r="L27" s="66">
        <v>7</v>
      </c>
      <c r="M27" s="67">
        <v>3</v>
      </c>
      <c r="N27" s="68">
        <v>6</v>
      </c>
      <c r="O27" s="67">
        <v>2</v>
      </c>
      <c r="P27" s="67">
        <v>2</v>
      </c>
      <c r="Q27" s="68">
        <v>1</v>
      </c>
      <c r="R27" s="61">
        <f t="shared" si="2"/>
        <v>70</v>
      </c>
      <c r="S27" s="56">
        <f t="shared" si="3"/>
        <v>8</v>
      </c>
    </row>
    <row r="28" spans="1:19" ht="13.5" thickBot="1" x14ac:dyDescent="0.35">
      <c r="A28" s="22">
        <v>6</v>
      </c>
      <c r="B28" s="26" t="s">
        <v>126</v>
      </c>
      <c r="C28" s="66">
        <v>9</v>
      </c>
      <c r="D28" s="67">
        <v>7</v>
      </c>
      <c r="E28" s="68">
        <v>8</v>
      </c>
      <c r="F28" s="66">
        <v>3</v>
      </c>
      <c r="G28" s="67">
        <v>7</v>
      </c>
      <c r="H28" s="68">
        <v>2</v>
      </c>
      <c r="I28" s="67">
        <v>8</v>
      </c>
      <c r="J28" s="67">
        <v>10</v>
      </c>
      <c r="K28" s="67">
        <v>7</v>
      </c>
      <c r="L28" s="66">
        <v>9</v>
      </c>
      <c r="M28" s="67">
        <v>10</v>
      </c>
      <c r="N28" s="68">
        <v>8</v>
      </c>
      <c r="O28" s="67">
        <v>4</v>
      </c>
      <c r="P28" s="67">
        <v>10</v>
      </c>
      <c r="Q28" s="68">
        <v>8</v>
      </c>
      <c r="R28" s="61">
        <f t="shared" si="2"/>
        <v>110</v>
      </c>
      <c r="S28" s="56">
        <f t="shared" si="3"/>
        <v>1</v>
      </c>
    </row>
    <row r="29" spans="1:19" ht="13.5" thickBot="1" x14ac:dyDescent="0.35">
      <c r="A29" s="22">
        <v>7</v>
      </c>
      <c r="B29" s="26" t="s">
        <v>35</v>
      </c>
      <c r="C29" s="66">
        <v>1</v>
      </c>
      <c r="D29" s="67">
        <v>9</v>
      </c>
      <c r="E29" s="68">
        <v>2</v>
      </c>
      <c r="F29" s="66">
        <v>5</v>
      </c>
      <c r="G29" s="67">
        <v>6</v>
      </c>
      <c r="H29" s="68">
        <v>2</v>
      </c>
      <c r="I29" s="67">
        <v>6</v>
      </c>
      <c r="J29" s="67">
        <v>7</v>
      </c>
      <c r="K29" s="67">
        <v>5</v>
      </c>
      <c r="L29" s="66">
        <v>5</v>
      </c>
      <c r="M29" s="67">
        <v>9</v>
      </c>
      <c r="N29" s="68">
        <v>2</v>
      </c>
      <c r="O29" s="67">
        <v>7</v>
      </c>
      <c r="P29" s="67">
        <v>6</v>
      </c>
      <c r="Q29" s="68">
        <v>2</v>
      </c>
      <c r="R29" s="61">
        <f t="shared" si="2"/>
        <v>74</v>
      </c>
      <c r="S29" s="56">
        <f t="shared" si="3"/>
        <v>6</v>
      </c>
    </row>
    <row r="30" spans="1:19" ht="13.5" thickBot="1" x14ac:dyDescent="0.35">
      <c r="A30" s="22">
        <v>8</v>
      </c>
      <c r="B30" s="26" t="s">
        <v>107</v>
      </c>
      <c r="C30" s="66">
        <v>8</v>
      </c>
      <c r="D30" s="67">
        <v>10</v>
      </c>
      <c r="E30" s="68">
        <v>2</v>
      </c>
      <c r="F30" s="66">
        <v>3</v>
      </c>
      <c r="G30" s="67">
        <v>4</v>
      </c>
      <c r="H30" s="68">
        <v>7</v>
      </c>
      <c r="I30" s="67">
        <v>1</v>
      </c>
      <c r="J30" s="67">
        <v>0</v>
      </c>
      <c r="K30" s="67">
        <v>3</v>
      </c>
      <c r="L30" s="66">
        <v>0</v>
      </c>
      <c r="M30" s="67">
        <v>6</v>
      </c>
      <c r="N30" s="68">
        <v>8</v>
      </c>
      <c r="O30" s="67">
        <v>7</v>
      </c>
      <c r="P30" s="67">
        <v>4</v>
      </c>
      <c r="Q30" s="68">
        <v>2</v>
      </c>
      <c r="R30" s="61">
        <f t="shared" si="2"/>
        <v>65</v>
      </c>
      <c r="S30" s="56">
        <f t="shared" si="3"/>
        <v>9</v>
      </c>
    </row>
    <row r="31" spans="1:19" ht="13.5" thickBot="1" x14ac:dyDescent="0.35">
      <c r="A31" s="22">
        <v>9</v>
      </c>
      <c r="B31" s="26" t="s">
        <v>43</v>
      </c>
      <c r="C31" s="66">
        <v>1</v>
      </c>
      <c r="D31" s="67">
        <v>2</v>
      </c>
      <c r="E31" s="68">
        <v>0</v>
      </c>
      <c r="F31" s="66">
        <v>7</v>
      </c>
      <c r="G31" s="67">
        <v>2</v>
      </c>
      <c r="H31" s="68">
        <v>6</v>
      </c>
      <c r="I31" s="67">
        <v>0</v>
      </c>
      <c r="J31" s="67">
        <v>2</v>
      </c>
      <c r="K31" s="67">
        <v>0</v>
      </c>
      <c r="L31" s="66">
        <v>1</v>
      </c>
      <c r="M31" s="67">
        <v>0</v>
      </c>
      <c r="N31" s="68">
        <v>0</v>
      </c>
      <c r="O31" s="67">
        <v>5</v>
      </c>
      <c r="P31" s="67">
        <v>1</v>
      </c>
      <c r="Q31" s="68">
        <v>7</v>
      </c>
      <c r="R31" s="61">
        <f t="shared" si="2"/>
        <v>34</v>
      </c>
      <c r="S31" s="56">
        <f t="shared" si="3"/>
        <v>11</v>
      </c>
    </row>
    <row r="32" spans="1:19" ht="13.5" thickBot="1" x14ac:dyDescent="0.35">
      <c r="A32" s="20">
        <v>10</v>
      </c>
      <c r="B32" s="26" t="s">
        <v>36</v>
      </c>
      <c r="C32" s="66">
        <v>7</v>
      </c>
      <c r="D32" s="67">
        <v>4</v>
      </c>
      <c r="E32" s="68">
        <v>6</v>
      </c>
      <c r="F32" s="66">
        <v>3</v>
      </c>
      <c r="G32" s="67">
        <v>0</v>
      </c>
      <c r="H32" s="68">
        <v>2</v>
      </c>
      <c r="I32" s="67">
        <v>4</v>
      </c>
      <c r="J32" s="67">
        <v>6</v>
      </c>
      <c r="K32" s="67">
        <v>8</v>
      </c>
      <c r="L32" s="66">
        <v>8</v>
      </c>
      <c r="M32" s="67">
        <v>6</v>
      </c>
      <c r="N32" s="68">
        <v>4</v>
      </c>
      <c r="O32" s="67">
        <v>1</v>
      </c>
      <c r="P32" s="67">
        <v>5</v>
      </c>
      <c r="Q32" s="68">
        <v>10</v>
      </c>
      <c r="R32" s="61">
        <f t="shared" si="2"/>
        <v>74</v>
      </c>
      <c r="S32" s="56">
        <f t="shared" si="3"/>
        <v>6</v>
      </c>
    </row>
    <row r="33" spans="1:19" ht="13.5" thickBot="1" x14ac:dyDescent="0.35">
      <c r="A33" s="36">
        <v>11</v>
      </c>
      <c r="B33" s="38" t="s">
        <v>37</v>
      </c>
      <c r="C33" s="69">
        <v>6</v>
      </c>
      <c r="D33" s="70">
        <v>6</v>
      </c>
      <c r="E33" s="71">
        <v>7</v>
      </c>
      <c r="F33" s="69">
        <v>9</v>
      </c>
      <c r="G33" s="70">
        <v>10</v>
      </c>
      <c r="H33" s="71">
        <v>5</v>
      </c>
      <c r="I33" s="70">
        <v>7</v>
      </c>
      <c r="J33" s="70">
        <v>4</v>
      </c>
      <c r="K33" s="70">
        <v>2</v>
      </c>
      <c r="L33" s="69">
        <v>6</v>
      </c>
      <c r="M33" s="70">
        <v>5</v>
      </c>
      <c r="N33" s="71">
        <v>3</v>
      </c>
      <c r="O33" s="70">
        <v>2</v>
      </c>
      <c r="P33" s="70">
        <v>8</v>
      </c>
      <c r="Q33" s="71">
        <v>1</v>
      </c>
      <c r="R33" s="61">
        <f t="shared" si="2"/>
        <v>81</v>
      </c>
      <c r="S33" s="56">
        <f t="shared" si="3"/>
        <v>4</v>
      </c>
    </row>
    <row r="34" spans="1:19" ht="13.5" thickBot="1" x14ac:dyDescent="0.35">
      <c r="A34" s="20"/>
      <c r="C34" s="47"/>
      <c r="E34" s="48"/>
      <c r="H34" s="48"/>
      <c r="L34" s="47"/>
      <c r="N34" s="48"/>
      <c r="Q34" s="48"/>
      <c r="R34" s="65"/>
    </row>
    <row r="35" spans="1:19" x14ac:dyDescent="0.3">
      <c r="A35" s="20"/>
      <c r="C35" s="2" t="s">
        <v>3</v>
      </c>
      <c r="D35" s="3"/>
      <c r="E35" s="4"/>
      <c r="F35" s="6" t="s">
        <v>3</v>
      </c>
      <c r="G35" s="6"/>
      <c r="H35" s="7"/>
      <c r="I35" s="8" t="s">
        <v>4</v>
      </c>
      <c r="J35" s="9"/>
      <c r="K35" s="10"/>
      <c r="L35" s="2" t="s">
        <v>5</v>
      </c>
      <c r="M35" s="3"/>
      <c r="N35" s="4"/>
      <c r="O35" s="5" t="s">
        <v>5</v>
      </c>
      <c r="P35" s="6"/>
      <c r="Q35" s="7"/>
      <c r="R35" s="63"/>
    </row>
    <row r="36" spans="1:19" ht="13.5" thickBot="1" x14ac:dyDescent="0.35">
      <c r="A36" s="20"/>
      <c r="B36" s="43" t="s">
        <v>47</v>
      </c>
      <c r="C36" s="11" t="s">
        <v>6</v>
      </c>
      <c r="D36" s="12" t="s">
        <v>7</v>
      </c>
      <c r="E36" s="13" t="s">
        <v>8</v>
      </c>
      <c r="F36" s="15" t="s">
        <v>9</v>
      </c>
      <c r="G36" s="15" t="s">
        <v>10</v>
      </c>
      <c r="H36" s="16" t="s">
        <v>11</v>
      </c>
      <c r="I36" s="17" t="s">
        <v>13</v>
      </c>
      <c r="J36" s="18" t="s">
        <v>14</v>
      </c>
      <c r="K36" s="19" t="s">
        <v>15</v>
      </c>
      <c r="L36" s="11" t="s">
        <v>6</v>
      </c>
      <c r="M36" s="12" t="s">
        <v>7</v>
      </c>
      <c r="N36" s="13" t="s">
        <v>8</v>
      </c>
      <c r="O36" s="14" t="s">
        <v>9</v>
      </c>
      <c r="P36" s="15" t="s">
        <v>10</v>
      </c>
      <c r="Q36" s="16" t="s">
        <v>11</v>
      </c>
      <c r="R36" s="64"/>
    </row>
    <row r="37" spans="1:19" ht="14.5" thickBot="1" x14ac:dyDescent="0.35">
      <c r="A37" s="20" t="s">
        <v>19</v>
      </c>
      <c r="B37" s="41" t="s">
        <v>20</v>
      </c>
      <c r="C37" s="27" t="s">
        <v>12</v>
      </c>
      <c r="D37" s="28" t="s">
        <v>12</v>
      </c>
      <c r="E37" s="29" t="s">
        <v>12</v>
      </c>
      <c r="F37" s="31" t="s">
        <v>12</v>
      </c>
      <c r="G37" s="31" t="s">
        <v>12</v>
      </c>
      <c r="H37" s="32" t="s">
        <v>12</v>
      </c>
      <c r="I37" s="33" t="s">
        <v>12</v>
      </c>
      <c r="J37" s="34" t="s">
        <v>12</v>
      </c>
      <c r="K37" s="35" t="s">
        <v>12</v>
      </c>
      <c r="L37" s="27" t="s">
        <v>12</v>
      </c>
      <c r="M37" s="28" t="s">
        <v>12</v>
      </c>
      <c r="N37" s="29" t="s">
        <v>12</v>
      </c>
      <c r="O37" s="30" t="s">
        <v>12</v>
      </c>
      <c r="P37" s="31" t="s">
        <v>12</v>
      </c>
      <c r="Q37" s="32" t="s">
        <v>12</v>
      </c>
      <c r="R37" s="54" t="s">
        <v>54</v>
      </c>
      <c r="S37" s="51" t="s">
        <v>49</v>
      </c>
    </row>
    <row r="38" spans="1:19" ht="13.5" thickBot="1" x14ac:dyDescent="0.35">
      <c r="A38" s="21">
        <v>1</v>
      </c>
      <c r="B38" s="26" t="s">
        <v>105</v>
      </c>
      <c r="C38" s="66">
        <v>4</v>
      </c>
      <c r="D38" s="67">
        <v>5</v>
      </c>
      <c r="E38" s="68">
        <v>7</v>
      </c>
      <c r="F38" s="66">
        <v>6</v>
      </c>
      <c r="G38" s="67">
        <v>3</v>
      </c>
      <c r="H38" s="68">
        <v>5</v>
      </c>
      <c r="I38" s="67">
        <v>6</v>
      </c>
      <c r="J38" s="67">
        <v>8</v>
      </c>
      <c r="K38" s="67">
        <v>5</v>
      </c>
      <c r="L38" s="66">
        <v>7</v>
      </c>
      <c r="M38" s="67">
        <v>6</v>
      </c>
      <c r="N38" s="68">
        <v>9</v>
      </c>
      <c r="O38" s="67">
        <v>10</v>
      </c>
      <c r="P38" s="67">
        <v>5</v>
      </c>
      <c r="Q38" s="68">
        <v>8</v>
      </c>
      <c r="R38" s="61">
        <f t="shared" ref="R38:R48" si="4">SUM(C38:Q38)</f>
        <v>94</v>
      </c>
      <c r="S38" s="56">
        <f t="shared" ref="S38:S48" si="5">RANK(R38,$R$38:$R$48,0)</f>
        <v>1</v>
      </c>
    </row>
    <row r="39" spans="1:19" ht="13.5" thickBot="1" x14ac:dyDescent="0.35">
      <c r="A39" s="22">
        <v>2</v>
      </c>
      <c r="B39" s="26" t="s">
        <v>39</v>
      </c>
      <c r="C39" s="66">
        <v>9</v>
      </c>
      <c r="D39" s="67">
        <v>3</v>
      </c>
      <c r="E39" s="68">
        <v>4</v>
      </c>
      <c r="F39" s="66">
        <v>3</v>
      </c>
      <c r="G39" s="67">
        <v>5</v>
      </c>
      <c r="H39" s="68">
        <v>8</v>
      </c>
      <c r="I39" s="67">
        <v>5</v>
      </c>
      <c r="J39" s="67">
        <v>4</v>
      </c>
      <c r="K39" s="67">
        <v>3</v>
      </c>
      <c r="L39" s="66">
        <v>4</v>
      </c>
      <c r="M39" s="67">
        <v>6</v>
      </c>
      <c r="N39" s="68">
        <v>5</v>
      </c>
      <c r="O39" s="67">
        <v>3</v>
      </c>
      <c r="P39" s="67">
        <v>3</v>
      </c>
      <c r="Q39" s="68">
        <v>2</v>
      </c>
      <c r="R39" s="61">
        <f t="shared" si="4"/>
        <v>67</v>
      </c>
      <c r="S39" s="56">
        <f t="shared" si="5"/>
        <v>5</v>
      </c>
    </row>
    <row r="40" spans="1:19" ht="13.5" thickBot="1" x14ac:dyDescent="0.35">
      <c r="A40" s="22">
        <v>3</v>
      </c>
      <c r="B40" s="26" t="s">
        <v>30</v>
      </c>
      <c r="C40" s="66">
        <v>2</v>
      </c>
      <c r="D40" s="67">
        <v>5</v>
      </c>
      <c r="E40" s="68">
        <v>3</v>
      </c>
      <c r="F40" s="66">
        <v>7</v>
      </c>
      <c r="G40" s="67">
        <v>7</v>
      </c>
      <c r="H40" s="68">
        <v>5</v>
      </c>
      <c r="I40" s="67">
        <v>2</v>
      </c>
      <c r="J40" s="67">
        <v>9</v>
      </c>
      <c r="K40" s="67">
        <v>6</v>
      </c>
      <c r="L40" s="66">
        <v>3</v>
      </c>
      <c r="M40" s="67">
        <v>8</v>
      </c>
      <c r="N40" s="68">
        <v>7</v>
      </c>
      <c r="O40" s="67">
        <v>7</v>
      </c>
      <c r="P40" s="67">
        <v>6</v>
      </c>
      <c r="Q40" s="68">
        <v>8</v>
      </c>
      <c r="R40" s="61">
        <f t="shared" si="4"/>
        <v>85</v>
      </c>
      <c r="S40" s="56">
        <f t="shared" si="5"/>
        <v>2</v>
      </c>
    </row>
    <row r="41" spans="1:19" ht="13.5" thickBot="1" x14ac:dyDescent="0.35">
      <c r="A41" s="22">
        <v>4</v>
      </c>
      <c r="B41" s="26" t="s">
        <v>40</v>
      </c>
      <c r="C41" s="66">
        <v>10</v>
      </c>
      <c r="D41" s="67">
        <v>0</v>
      </c>
      <c r="E41" s="68">
        <v>8</v>
      </c>
      <c r="F41" s="66">
        <v>7</v>
      </c>
      <c r="G41" s="67">
        <v>8</v>
      </c>
      <c r="H41" s="68">
        <v>2</v>
      </c>
      <c r="I41" s="67">
        <v>6</v>
      </c>
      <c r="J41" s="67">
        <v>6</v>
      </c>
      <c r="K41" s="67">
        <v>2</v>
      </c>
      <c r="L41" s="66">
        <v>1</v>
      </c>
      <c r="M41" s="67">
        <v>0</v>
      </c>
      <c r="N41" s="68">
        <v>3</v>
      </c>
      <c r="O41" s="67">
        <v>5</v>
      </c>
      <c r="P41" s="67">
        <v>7</v>
      </c>
      <c r="Q41" s="68">
        <v>8</v>
      </c>
      <c r="R41" s="61">
        <f t="shared" si="4"/>
        <v>73</v>
      </c>
      <c r="S41" s="56">
        <f t="shared" si="5"/>
        <v>4</v>
      </c>
    </row>
    <row r="42" spans="1:19" ht="13.5" thickBot="1" x14ac:dyDescent="0.35">
      <c r="A42" s="22">
        <v>5</v>
      </c>
      <c r="B42" s="26" t="s">
        <v>33</v>
      </c>
      <c r="C42" s="66">
        <v>2</v>
      </c>
      <c r="D42" s="67">
        <v>6</v>
      </c>
      <c r="E42" s="68">
        <v>2</v>
      </c>
      <c r="F42" s="66">
        <v>4</v>
      </c>
      <c r="G42" s="67">
        <v>10</v>
      </c>
      <c r="H42" s="68">
        <v>2</v>
      </c>
      <c r="I42" s="67">
        <v>6</v>
      </c>
      <c r="J42" s="67">
        <v>3</v>
      </c>
      <c r="K42" s="67">
        <v>7</v>
      </c>
      <c r="L42" s="66">
        <v>6</v>
      </c>
      <c r="M42" s="67">
        <v>4</v>
      </c>
      <c r="N42" s="68">
        <v>10</v>
      </c>
      <c r="O42" s="67">
        <v>7</v>
      </c>
      <c r="P42" s="67">
        <v>9</v>
      </c>
      <c r="Q42" s="68">
        <v>6</v>
      </c>
      <c r="R42" s="61">
        <f t="shared" si="4"/>
        <v>84</v>
      </c>
      <c r="S42" s="56">
        <f t="shared" si="5"/>
        <v>3</v>
      </c>
    </row>
    <row r="43" spans="1:19" ht="13.5" thickBot="1" x14ac:dyDescent="0.35">
      <c r="A43" s="22">
        <v>6</v>
      </c>
      <c r="B43" s="26" t="s">
        <v>34</v>
      </c>
      <c r="C43" s="66">
        <v>6</v>
      </c>
      <c r="D43" s="67">
        <v>2</v>
      </c>
      <c r="E43" s="68">
        <v>0</v>
      </c>
      <c r="F43" s="66">
        <v>2</v>
      </c>
      <c r="G43" s="67">
        <v>5</v>
      </c>
      <c r="H43" s="68">
        <v>5</v>
      </c>
      <c r="I43" s="67">
        <v>4</v>
      </c>
      <c r="J43" s="67">
        <v>3</v>
      </c>
      <c r="K43" s="67">
        <v>2</v>
      </c>
      <c r="L43" s="66">
        <v>6</v>
      </c>
      <c r="M43" s="67">
        <v>5</v>
      </c>
      <c r="N43" s="68">
        <v>7</v>
      </c>
      <c r="O43" s="67">
        <v>2</v>
      </c>
      <c r="P43" s="67">
        <v>2</v>
      </c>
      <c r="Q43" s="68">
        <v>3</v>
      </c>
      <c r="R43" s="61">
        <f t="shared" si="4"/>
        <v>54</v>
      </c>
      <c r="S43" s="56">
        <f t="shared" si="5"/>
        <v>7</v>
      </c>
    </row>
    <row r="44" spans="1:19" ht="13.5" thickBot="1" x14ac:dyDescent="0.35">
      <c r="A44" s="22">
        <v>7</v>
      </c>
      <c r="B44" s="26" t="s">
        <v>110</v>
      </c>
      <c r="C44" s="66">
        <v>2</v>
      </c>
      <c r="D44" s="67">
        <v>1</v>
      </c>
      <c r="E44" s="68">
        <v>3</v>
      </c>
      <c r="F44" s="66">
        <v>10</v>
      </c>
      <c r="G44" s="67">
        <v>6</v>
      </c>
      <c r="H44" s="68">
        <v>7</v>
      </c>
      <c r="I44" s="67">
        <v>4</v>
      </c>
      <c r="J44" s="67">
        <v>3</v>
      </c>
      <c r="K44" s="67">
        <v>5</v>
      </c>
      <c r="L44" s="66">
        <v>2</v>
      </c>
      <c r="M44" s="67">
        <v>2</v>
      </c>
      <c r="N44" s="68">
        <v>5</v>
      </c>
      <c r="O44" s="67">
        <v>1</v>
      </c>
      <c r="P44" s="67">
        <v>8</v>
      </c>
      <c r="Q44" s="68">
        <v>4</v>
      </c>
      <c r="R44" s="61">
        <f t="shared" si="4"/>
        <v>63</v>
      </c>
      <c r="S44" s="56">
        <f t="shared" si="5"/>
        <v>6</v>
      </c>
    </row>
    <row r="45" spans="1:19" ht="13.5" thickBot="1" x14ac:dyDescent="0.35">
      <c r="A45" s="22">
        <v>8</v>
      </c>
      <c r="B45" s="26" t="s">
        <v>42</v>
      </c>
      <c r="C45" s="66">
        <v>0</v>
      </c>
      <c r="D45" s="67">
        <v>0</v>
      </c>
      <c r="E45" s="68">
        <v>0</v>
      </c>
      <c r="F45" s="66">
        <v>8</v>
      </c>
      <c r="G45" s="67">
        <v>8</v>
      </c>
      <c r="H45" s="68">
        <v>9</v>
      </c>
      <c r="I45" s="67">
        <v>0</v>
      </c>
      <c r="J45" s="67">
        <v>3</v>
      </c>
      <c r="K45" s="67">
        <v>0</v>
      </c>
      <c r="L45" s="66">
        <v>0</v>
      </c>
      <c r="M45" s="67">
        <v>0</v>
      </c>
      <c r="N45" s="68">
        <v>5</v>
      </c>
      <c r="O45" s="67">
        <v>3</v>
      </c>
      <c r="P45" s="67">
        <v>0</v>
      </c>
      <c r="Q45" s="68">
        <v>3</v>
      </c>
      <c r="R45" s="61">
        <f>SUM(C45:Q45)</f>
        <v>39</v>
      </c>
      <c r="S45" s="56">
        <f t="shared" si="5"/>
        <v>10</v>
      </c>
    </row>
    <row r="46" spans="1:19" ht="13.5" thickBot="1" x14ac:dyDescent="0.35">
      <c r="A46" s="22">
        <v>9</v>
      </c>
      <c r="B46" s="26" t="s">
        <v>44</v>
      </c>
      <c r="C46" s="66">
        <v>7</v>
      </c>
      <c r="D46" s="67">
        <v>6</v>
      </c>
      <c r="E46" s="68">
        <v>3</v>
      </c>
      <c r="F46" s="66">
        <v>7</v>
      </c>
      <c r="G46" s="67">
        <v>1</v>
      </c>
      <c r="H46" s="68">
        <v>0</v>
      </c>
      <c r="I46" s="67">
        <v>4</v>
      </c>
      <c r="J46" s="67">
        <v>2</v>
      </c>
      <c r="K46" s="67">
        <v>0</v>
      </c>
      <c r="L46" s="66">
        <v>7</v>
      </c>
      <c r="M46" s="67">
        <v>3</v>
      </c>
      <c r="N46" s="68">
        <v>2</v>
      </c>
      <c r="O46" s="67">
        <v>4</v>
      </c>
      <c r="P46" s="67">
        <v>2</v>
      </c>
      <c r="Q46" s="68">
        <v>0</v>
      </c>
      <c r="R46" s="61">
        <f t="shared" ref="R46:R47" si="6">SUM(C46:Q46)</f>
        <v>48</v>
      </c>
      <c r="S46" s="56">
        <f t="shared" si="5"/>
        <v>8</v>
      </c>
    </row>
    <row r="47" spans="1:19" ht="13.5" thickBot="1" x14ac:dyDescent="0.35">
      <c r="A47" s="22">
        <v>10</v>
      </c>
      <c r="B47" s="26" t="s">
        <v>45</v>
      </c>
      <c r="C47" s="66">
        <v>8</v>
      </c>
      <c r="D47" s="67">
        <v>0</v>
      </c>
      <c r="E47" s="68">
        <v>6</v>
      </c>
      <c r="F47" s="66">
        <v>0</v>
      </c>
      <c r="G47" s="67">
        <v>0</v>
      </c>
      <c r="H47" s="68">
        <v>2</v>
      </c>
      <c r="I47" s="67">
        <v>8</v>
      </c>
      <c r="J47" s="67">
        <v>4</v>
      </c>
      <c r="K47" s="67">
        <v>6</v>
      </c>
      <c r="L47" s="66">
        <v>0</v>
      </c>
      <c r="M47" s="67">
        <v>2</v>
      </c>
      <c r="N47" s="68">
        <v>0</v>
      </c>
      <c r="O47" s="67">
        <v>5</v>
      </c>
      <c r="P47" s="67">
        <v>3</v>
      </c>
      <c r="Q47" s="68">
        <v>3</v>
      </c>
      <c r="R47" s="61">
        <f t="shared" si="6"/>
        <v>47</v>
      </c>
      <c r="S47" s="56">
        <f t="shared" si="5"/>
        <v>9</v>
      </c>
    </row>
    <row r="48" spans="1:19" ht="13.5" thickBot="1" x14ac:dyDescent="0.35">
      <c r="A48" s="23">
        <v>11</v>
      </c>
      <c r="B48" s="38" t="s">
        <v>106</v>
      </c>
      <c r="C48" s="69">
        <v>5</v>
      </c>
      <c r="D48" s="70">
        <v>0</v>
      </c>
      <c r="E48" s="71">
        <v>0</v>
      </c>
      <c r="F48" s="69">
        <v>1</v>
      </c>
      <c r="G48" s="70">
        <v>2</v>
      </c>
      <c r="H48" s="71">
        <v>0</v>
      </c>
      <c r="I48" s="70">
        <v>0</v>
      </c>
      <c r="J48" s="70">
        <v>0</v>
      </c>
      <c r="K48" s="70">
        <v>0</v>
      </c>
      <c r="L48" s="69">
        <v>0</v>
      </c>
      <c r="M48" s="70">
        <v>0</v>
      </c>
      <c r="N48" s="71">
        <v>2</v>
      </c>
      <c r="O48" s="70">
        <v>8</v>
      </c>
      <c r="P48" s="70">
        <v>0</v>
      </c>
      <c r="Q48" s="71">
        <v>0</v>
      </c>
      <c r="R48" s="61">
        <f t="shared" si="4"/>
        <v>18</v>
      </c>
      <c r="S48" s="56">
        <f t="shared" si="5"/>
        <v>11</v>
      </c>
    </row>
    <row r="51" spans="1:1" x14ac:dyDescent="0.3">
      <c r="A51" s="39"/>
    </row>
  </sheetData>
  <printOptions gridLines="1"/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83"/>
  <sheetViews>
    <sheetView zoomScale="70" zoomScaleNormal="70" workbookViewId="0">
      <selection activeCell="L1" sqref="L1"/>
    </sheetView>
  </sheetViews>
  <sheetFormatPr defaultColWidth="9.1796875" defaultRowHeight="15.5" x14ac:dyDescent="0.35"/>
  <cols>
    <col min="1" max="1" width="10.81640625" style="80" customWidth="1"/>
    <col min="2" max="2" width="34.81640625" style="77" customWidth="1"/>
    <col min="3" max="3" width="40.81640625" style="77" customWidth="1"/>
    <col min="4" max="4" width="10.81640625" style="83" customWidth="1"/>
    <col min="5" max="5" width="8.81640625" style="80" customWidth="1"/>
    <col min="6" max="6" width="8.81640625" style="81" customWidth="1"/>
    <col min="7" max="7" width="10.81640625" style="80" customWidth="1"/>
    <col min="8" max="8" width="34.81640625" style="77" customWidth="1"/>
    <col min="9" max="9" width="40.81640625" style="77" customWidth="1"/>
    <col min="10" max="10" width="10.81640625" style="99" customWidth="1"/>
    <col min="11" max="11" width="8.81640625" style="96" customWidth="1"/>
    <col min="12" max="12" width="8.81640625" style="76" customWidth="1"/>
    <col min="13" max="16384" width="9.1796875" style="77"/>
  </cols>
  <sheetData>
    <row r="1" spans="1:13" s="89" customFormat="1" ht="21" customHeight="1" x14ac:dyDescent="0.4">
      <c r="A1" s="74" t="s">
        <v>129</v>
      </c>
      <c r="B1" s="74"/>
      <c r="C1" s="74"/>
      <c r="D1" s="131"/>
      <c r="E1" s="132"/>
      <c r="F1" s="133"/>
      <c r="G1" s="104"/>
      <c r="H1" s="74"/>
      <c r="I1" s="74"/>
      <c r="J1" s="97"/>
      <c r="K1" s="74"/>
      <c r="L1" s="75"/>
    </row>
    <row r="2" spans="1:13" ht="32.15" customHeight="1" x14ac:dyDescent="0.35">
      <c r="A2" s="81"/>
      <c r="D2" s="112" t="s">
        <v>75</v>
      </c>
      <c r="E2" s="111" t="s">
        <v>76</v>
      </c>
      <c r="F2" s="112" t="s">
        <v>77</v>
      </c>
      <c r="G2" s="122"/>
      <c r="H2" s="113"/>
      <c r="I2" s="113"/>
      <c r="J2" s="112" t="s">
        <v>75</v>
      </c>
      <c r="K2" s="111" t="s">
        <v>76</v>
      </c>
      <c r="L2" s="112" t="s">
        <v>77</v>
      </c>
    </row>
    <row r="3" spans="1:13" s="80" customFormat="1" ht="16" customHeight="1" x14ac:dyDescent="0.35">
      <c r="A3" s="108" t="s">
        <v>49</v>
      </c>
      <c r="B3" s="109" t="s">
        <v>98</v>
      </c>
      <c r="C3" s="109" t="s">
        <v>108</v>
      </c>
      <c r="D3" s="108"/>
      <c r="E3" s="108"/>
      <c r="F3" s="108"/>
      <c r="G3" s="110" t="s">
        <v>49</v>
      </c>
      <c r="H3" s="109" t="s">
        <v>99</v>
      </c>
      <c r="I3" s="109" t="s">
        <v>108</v>
      </c>
      <c r="J3" s="108"/>
      <c r="K3" s="108"/>
      <c r="L3" s="108"/>
    </row>
    <row r="4" spans="1:13" s="84" customFormat="1" ht="21" customHeight="1" x14ac:dyDescent="0.4">
      <c r="A4" s="81">
        <v>1</v>
      </c>
      <c r="B4" s="129" t="s">
        <v>26</v>
      </c>
      <c r="C4" s="129" t="s">
        <v>132</v>
      </c>
      <c r="D4" s="92">
        <v>2</v>
      </c>
      <c r="E4" s="98">
        <v>2</v>
      </c>
      <c r="F4" s="98"/>
      <c r="G4" s="105">
        <v>1</v>
      </c>
      <c r="H4" s="129" t="s">
        <v>25</v>
      </c>
      <c r="I4" s="129" t="s">
        <v>133</v>
      </c>
      <c r="J4" s="92">
        <v>1</v>
      </c>
      <c r="K4" s="98">
        <v>1</v>
      </c>
      <c r="L4" s="98">
        <v>2</v>
      </c>
    </row>
    <row r="5" spans="1:13" s="84" customFormat="1" ht="21" customHeight="1" x14ac:dyDescent="0.4">
      <c r="A5" s="81">
        <v>2</v>
      </c>
      <c r="B5" s="129" t="s">
        <v>31</v>
      </c>
      <c r="C5" s="129" t="s">
        <v>134</v>
      </c>
      <c r="D5" s="92">
        <v>1</v>
      </c>
      <c r="E5" s="98">
        <v>1</v>
      </c>
      <c r="F5" s="98">
        <v>2</v>
      </c>
      <c r="G5" s="105">
        <v>2</v>
      </c>
      <c r="H5" s="129" t="s">
        <v>56</v>
      </c>
      <c r="I5" s="129" t="s">
        <v>135</v>
      </c>
      <c r="J5" s="92">
        <v>3</v>
      </c>
      <c r="K5" s="98"/>
      <c r="L5" s="98"/>
    </row>
    <row r="6" spans="1:13" s="84" customFormat="1" ht="21" customHeight="1" x14ac:dyDescent="0.4">
      <c r="A6" s="81">
        <v>3</v>
      </c>
      <c r="B6" s="129" t="s">
        <v>25</v>
      </c>
      <c r="C6" s="129" t="s">
        <v>136</v>
      </c>
      <c r="D6" s="92">
        <v>3</v>
      </c>
      <c r="E6" s="98"/>
      <c r="F6" s="98"/>
      <c r="G6" s="105">
        <v>3</v>
      </c>
      <c r="H6" s="129" t="s">
        <v>31</v>
      </c>
      <c r="I6" s="129" t="s">
        <v>137</v>
      </c>
      <c r="J6" s="92">
        <v>2</v>
      </c>
      <c r="K6" s="98">
        <v>2</v>
      </c>
      <c r="L6" s="98"/>
    </row>
    <row r="7" spans="1:13" s="84" customFormat="1" ht="21" customHeight="1" x14ac:dyDescent="0.4">
      <c r="A7" s="81">
        <v>4</v>
      </c>
      <c r="B7" s="129" t="s">
        <v>38</v>
      </c>
      <c r="C7" s="129" t="s">
        <v>138</v>
      </c>
      <c r="D7" s="92">
        <v>4</v>
      </c>
      <c r="E7" s="98"/>
      <c r="F7" s="98"/>
      <c r="G7" s="105">
        <v>4</v>
      </c>
      <c r="H7" s="129" t="s">
        <v>26</v>
      </c>
      <c r="I7" s="129" t="s">
        <v>139</v>
      </c>
      <c r="J7" s="92">
        <v>4</v>
      </c>
      <c r="K7" s="98"/>
      <c r="L7" s="98"/>
    </row>
    <row r="8" spans="1:13" s="84" customFormat="1" ht="21" customHeight="1" x14ac:dyDescent="0.4">
      <c r="A8" s="81"/>
      <c r="D8" s="92"/>
      <c r="E8" s="98"/>
      <c r="F8" s="98"/>
      <c r="G8" s="105"/>
      <c r="H8" s="82"/>
      <c r="J8" s="92"/>
      <c r="K8" s="98"/>
      <c r="L8" s="98"/>
    </row>
    <row r="9" spans="1:13" s="84" customFormat="1" ht="21" customHeight="1" x14ac:dyDescent="0.4">
      <c r="A9" s="81"/>
      <c r="D9" s="92"/>
      <c r="E9" s="98"/>
      <c r="F9" s="98"/>
      <c r="G9" s="105"/>
      <c r="H9" s="88"/>
      <c r="J9" s="92"/>
      <c r="K9" s="98"/>
      <c r="L9" s="98"/>
    </row>
    <row r="10" spans="1:13" s="80" customFormat="1" ht="16" customHeight="1" x14ac:dyDescent="0.4">
      <c r="A10" s="108" t="s">
        <v>49</v>
      </c>
      <c r="B10" s="109" t="s">
        <v>100</v>
      </c>
      <c r="C10" s="109" t="s">
        <v>108</v>
      </c>
      <c r="D10" s="138"/>
      <c r="E10" s="138"/>
      <c r="F10" s="108"/>
      <c r="G10" s="110" t="s">
        <v>49</v>
      </c>
      <c r="H10" s="109" t="s">
        <v>101</v>
      </c>
      <c r="I10" s="109" t="s">
        <v>108</v>
      </c>
      <c r="J10" s="108"/>
      <c r="K10" s="108"/>
      <c r="L10" s="108"/>
      <c r="M10" s="85"/>
    </row>
    <row r="11" spans="1:13" s="84" customFormat="1" ht="21" customHeight="1" x14ac:dyDescent="0.4">
      <c r="A11" s="81">
        <v>1</v>
      </c>
      <c r="B11" s="130" t="s">
        <v>32</v>
      </c>
      <c r="C11" s="130" t="s">
        <v>140</v>
      </c>
      <c r="D11" s="92">
        <v>1</v>
      </c>
      <c r="E11" s="98">
        <v>1</v>
      </c>
      <c r="F11" s="98"/>
      <c r="G11" s="105">
        <v>1</v>
      </c>
      <c r="H11" s="130" t="s">
        <v>37</v>
      </c>
      <c r="I11" s="130" t="s">
        <v>141</v>
      </c>
      <c r="J11" s="92">
        <v>1</v>
      </c>
      <c r="K11" s="98" t="s">
        <v>422</v>
      </c>
      <c r="L11" s="98"/>
    </row>
    <row r="12" spans="1:13" s="84" customFormat="1" ht="21" customHeight="1" x14ac:dyDescent="0.4">
      <c r="A12" s="81">
        <v>2</v>
      </c>
      <c r="B12" s="130" t="s">
        <v>126</v>
      </c>
      <c r="C12" s="130" t="s">
        <v>142</v>
      </c>
      <c r="D12" s="92">
        <v>2</v>
      </c>
      <c r="E12" s="98">
        <v>2</v>
      </c>
      <c r="F12" s="98"/>
      <c r="G12" s="105">
        <v>2</v>
      </c>
      <c r="H12" s="130" t="s">
        <v>23</v>
      </c>
      <c r="I12" s="130" t="s">
        <v>143</v>
      </c>
      <c r="J12" s="92">
        <v>2</v>
      </c>
      <c r="K12" s="98">
        <v>1</v>
      </c>
      <c r="L12" s="98"/>
      <c r="M12" s="89"/>
    </row>
    <row r="13" spans="1:13" s="84" customFormat="1" ht="21" customHeight="1" x14ac:dyDescent="0.4">
      <c r="A13" s="81">
        <v>3</v>
      </c>
      <c r="B13" s="130" t="s">
        <v>107</v>
      </c>
      <c r="C13" s="130" t="s">
        <v>144</v>
      </c>
      <c r="D13" s="92">
        <v>4</v>
      </c>
      <c r="E13" s="98"/>
      <c r="F13" s="98"/>
      <c r="G13" s="105">
        <v>3</v>
      </c>
      <c r="H13" s="130" t="s">
        <v>21</v>
      </c>
      <c r="I13" s="130" t="s">
        <v>145</v>
      </c>
      <c r="J13" s="92">
        <v>3</v>
      </c>
      <c r="K13" s="98">
        <v>2</v>
      </c>
      <c r="L13" s="98"/>
    </row>
    <row r="14" spans="1:13" s="84" customFormat="1" ht="21" customHeight="1" x14ac:dyDescent="0.4">
      <c r="A14" s="81">
        <v>4</v>
      </c>
      <c r="B14" s="130" t="s">
        <v>36</v>
      </c>
      <c r="C14" s="130" t="s">
        <v>146</v>
      </c>
      <c r="D14" s="92">
        <v>3</v>
      </c>
      <c r="E14" s="98"/>
      <c r="F14" s="98"/>
      <c r="G14" s="105">
        <v>4</v>
      </c>
      <c r="H14" s="130" t="s">
        <v>43</v>
      </c>
      <c r="I14" s="130" t="s">
        <v>147</v>
      </c>
      <c r="J14" s="92">
        <v>4</v>
      </c>
      <c r="K14" s="98"/>
      <c r="L14" s="98"/>
    </row>
    <row r="15" spans="1:13" s="84" customFormat="1" ht="21" customHeight="1" x14ac:dyDescent="0.4">
      <c r="A15" s="81"/>
      <c r="B15" s="129"/>
      <c r="C15" s="130"/>
      <c r="D15" s="92"/>
      <c r="E15" s="98"/>
      <c r="F15" s="98"/>
      <c r="G15" s="105"/>
      <c r="H15" s="88"/>
      <c r="I15" s="89"/>
      <c r="J15" s="92"/>
      <c r="K15" s="98"/>
      <c r="L15" s="98"/>
    </row>
    <row r="16" spans="1:13" s="84" customFormat="1" ht="21" customHeight="1" x14ac:dyDescent="0.4">
      <c r="A16" s="81"/>
      <c r="B16" s="88"/>
      <c r="C16" s="89"/>
      <c r="D16" s="92"/>
      <c r="E16" s="98"/>
      <c r="F16" s="98"/>
      <c r="G16" s="105"/>
      <c r="H16" s="88"/>
      <c r="I16" s="89"/>
      <c r="J16" s="92"/>
      <c r="K16" s="98"/>
      <c r="L16" s="98"/>
    </row>
    <row r="17" spans="1:13" s="80" customFormat="1" ht="16" customHeight="1" x14ac:dyDescent="0.4">
      <c r="A17" s="108" t="s">
        <v>49</v>
      </c>
      <c r="B17" s="109" t="s">
        <v>102</v>
      </c>
      <c r="C17" s="109" t="s">
        <v>108</v>
      </c>
      <c r="D17" s="138"/>
      <c r="E17" s="138"/>
      <c r="F17" s="108"/>
      <c r="G17" s="110" t="s">
        <v>49</v>
      </c>
      <c r="H17" s="109" t="s">
        <v>103</v>
      </c>
      <c r="I17" s="109" t="s">
        <v>108</v>
      </c>
      <c r="J17" s="108"/>
      <c r="K17" s="108"/>
      <c r="L17" s="108"/>
      <c r="M17" s="85"/>
    </row>
    <row r="18" spans="1:13" s="84" customFormat="1" ht="21" customHeight="1" x14ac:dyDescent="0.4">
      <c r="A18" s="81">
        <v>1</v>
      </c>
      <c r="B18" s="130" t="s">
        <v>40</v>
      </c>
      <c r="C18" s="130" t="s">
        <v>148</v>
      </c>
      <c r="D18" s="92">
        <v>1</v>
      </c>
      <c r="E18" s="98" t="s">
        <v>422</v>
      </c>
      <c r="F18" s="98"/>
      <c r="G18" s="105">
        <v>1</v>
      </c>
      <c r="H18" s="130" t="s">
        <v>110</v>
      </c>
      <c r="I18" s="130" t="s">
        <v>149</v>
      </c>
      <c r="J18" s="92">
        <v>1</v>
      </c>
      <c r="K18" s="98">
        <v>1</v>
      </c>
      <c r="L18" s="98"/>
      <c r="M18" s="89"/>
    </row>
    <row r="19" spans="1:13" s="84" customFormat="1" ht="21" customHeight="1" x14ac:dyDescent="0.4">
      <c r="A19" s="81">
        <v>2</v>
      </c>
      <c r="B19" s="130" t="s">
        <v>39</v>
      </c>
      <c r="C19" s="130" t="s">
        <v>150</v>
      </c>
      <c r="D19" s="92">
        <v>2</v>
      </c>
      <c r="E19" s="98" t="s">
        <v>422</v>
      </c>
      <c r="F19" s="98"/>
      <c r="G19" s="105">
        <v>2</v>
      </c>
      <c r="H19" s="130" t="s">
        <v>42</v>
      </c>
      <c r="I19" s="130" t="s">
        <v>151</v>
      </c>
      <c r="J19" s="92">
        <v>2</v>
      </c>
      <c r="K19" s="98">
        <v>2</v>
      </c>
      <c r="L19" s="98"/>
    </row>
    <row r="20" spans="1:13" s="84" customFormat="1" ht="21" customHeight="1" x14ac:dyDescent="0.4">
      <c r="A20" s="81">
        <v>3</v>
      </c>
      <c r="B20" s="129" t="s">
        <v>45</v>
      </c>
      <c r="C20" s="130" t="s">
        <v>152</v>
      </c>
      <c r="D20" s="92">
        <v>3</v>
      </c>
      <c r="E20" s="98">
        <v>1</v>
      </c>
      <c r="F20" s="98"/>
      <c r="G20" s="105">
        <v>3</v>
      </c>
      <c r="H20" s="130" t="s">
        <v>30</v>
      </c>
      <c r="I20" s="130" t="s">
        <v>153</v>
      </c>
      <c r="J20" s="92">
        <v>3</v>
      </c>
      <c r="K20" s="98"/>
      <c r="L20" s="98"/>
    </row>
    <row r="21" spans="1:13" s="84" customFormat="1" ht="21" customHeight="1" x14ac:dyDescent="0.4">
      <c r="A21" s="81">
        <v>4</v>
      </c>
      <c r="B21" s="129" t="s">
        <v>44</v>
      </c>
      <c r="C21" s="130" t="s">
        <v>154</v>
      </c>
      <c r="D21" s="92">
        <v>4</v>
      </c>
      <c r="E21" s="98" t="s">
        <v>422</v>
      </c>
      <c r="F21" s="98"/>
      <c r="G21" s="105">
        <v>4</v>
      </c>
      <c r="H21" s="130" t="s">
        <v>40</v>
      </c>
      <c r="I21" s="130" t="s">
        <v>155</v>
      </c>
      <c r="J21" s="92">
        <v>4</v>
      </c>
      <c r="K21" s="98"/>
      <c r="L21" s="98"/>
    </row>
    <row r="22" spans="1:13" s="84" customFormat="1" ht="21" customHeight="1" x14ac:dyDescent="0.4">
      <c r="A22" s="81"/>
      <c r="D22" s="92"/>
      <c r="E22" s="98"/>
      <c r="F22" s="98"/>
      <c r="G22" s="105"/>
      <c r="J22" s="92"/>
      <c r="K22" s="98"/>
      <c r="L22" s="98"/>
    </row>
    <row r="23" spans="1:13" s="84" customFormat="1" ht="21" customHeight="1" x14ac:dyDescent="0.4">
      <c r="A23" s="81"/>
      <c r="D23" s="92"/>
      <c r="E23" s="98"/>
      <c r="F23" s="98"/>
      <c r="G23" s="105"/>
      <c r="J23" s="92"/>
      <c r="K23" s="98"/>
      <c r="L23" s="98"/>
    </row>
    <row r="24" spans="1:13" s="80" customFormat="1" ht="16" customHeight="1" x14ac:dyDescent="0.4">
      <c r="A24" s="90" t="s">
        <v>49</v>
      </c>
      <c r="B24" s="91" t="s">
        <v>87</v>
      </c>
      <c r="C24" s="91" t="s">
        <v>108</v>
      </c>
      <c r="D24" s="139"/>
      <c r="E24" s="139"/>
      <c r="F24" s="90"/>
      <c r="G24" s="106" t="s">
        <v>49</v>
      </c>
      <c r="H24" s="91" t="s">
        <v>88</v>
      </c>
      <c r="I24" s="91" t="s">
        <v>108</v>
      </c>
      <c r="J24" s="90"/>
      <c r="K24" s="90"/>
      <c r="L24" s="90"/>
      <c r="M24" s="85"/>
    </row>
    <row r="25" spans="1:13" s="84" customFormat="1" ht="21" customHeight="1" x14ac:dyDescent="0.4">
      <c r="A25" s="81">
        <v>1</v>
      </c>
      <c r="B25" s="129" t="s">
        <v>104</v>
      </c>
      <c r="C25" s="130" t="s">
        <v>156</v>
      </c>
      <c r="D25" s="92">
        <v>1</v>
      </c>
      <c r="E25" s="98">
        <v>1</v>
      </c>
      <c r="F25" s="98">
        <v>1</v>
      </c>
      <c r="G25" s="105">
        <v>1</v>
      </c>
      <c r="H25" s="129" t="s">
        <v>26</v>
      </c>
      <c r="I25" s="129" t="s">
        <v>157</v>
      </c>
      <c r="J25" s="92">
        <v>1</v>
      </c>
      <c r="K25" s="98">
        <v>1</v>
      </c>
      <c r="L25" s="98">
        <v>2</v>
      </c>
      <c r="M25" s="89"/>
    </row>
    <row r="26" spans="1:13" s="84" customFormat="1" ht="21" customHeight="1" x14ac:dyDescent="0.4">
      <c r="A26" s="81">
        <v>2</v>
      </c>
      <c r="B26" s="129" t="s">
        <v>25</v>
      </c>
      <c r="C26" s="130" t="s">
        <v>158</v>
      </c>
      <c r="D26" s="92">
        <v>2</v>
      </c>
      <c r="E26" s="98">
        <v>2</v>
      </c>
      <c r="F26" s="98"/>
      <c r="G26" s="105">
        <v>2</v>
      </c>
      <c r="H26" s="129" t="s">
        <v>31</v>
      </c>
      <c r="I26" s="129" t="s">
        <v>159</v>
      </c>
      <c r="J26" s="92">
        <v>2</v>
      </c>
      <c r="K26" s="98">
        <v>2</v>
      </c>
      <c r="L26" s="98"/>
      <c r="M26" s="88"/>
    </row>
    <row r="27" spans="1:13" s="84" customFormat="1" ht="21" customHeight="1" x14ac:dyDescent="0.4">
      <c r="A27" s="81">
        <v>3</v>
      </c>
      <c r="B27" s="129" t="s">
        <v>31</v>
      </c>
      <c r="C27" s="130" t="s">
        <v>160</v>
      </c>
      <c r="D27" s="92">
        <v>4</v>
      </c>
      <c r="E27" s="98"/>
      <c r="F27" s="98"/>
      <c r="G27" s="105">
        <v>3</v>
      </c>
      <c r="H27" s="129" t="s">
        <v>41</v>
      </c>
      <c r="I27" s="129" t="s">
        <v>161</v>
      </c>
      <c r="J27" s="92">
        <v>4</v>
      </c>
      <c r="K27" s="98"/>
      <c r="L27" s="98"/>
      <c r="M27" s="88"/>
    </row>
    <row r="28" spans="1:13" s="84" customFormat="1" ht="21" customHeight="1" x14ac:dyDescent="0.4">
      <c r="A28" s="81">
        <v>4</v>
      </c>
      <c r="B28" s="129" t="s">
        <v>162</v>
      </c>
      <c r="C28" s="130" t="s">
        <v>163</v>
      </c>
      <c r="D28" s="92">
        <v>3</v>
      </c>
      <c r="E28" s="98"/>
      <c r="F28" s="98"/>
      <c r="G28" s="105">
        <v>4</v>
      </c>
      <c r="H28" s="129" t="s">
        <v>25</v>
      </c>
      <c r="I28" s="129" t="s">
        <v>164</v>
      </c>
      <c r="J28" s="92">
        <v>3</v>
      </c>
      <c r="K28" s="98"/>
      <c r="L28" s="98"/>
      <c r="M28" s="89"/>
    </row>
    <row r="29" spans="1:13" s="84" customFormat="1" ht="21" customHeight="1" x14ac:dyDescent="0.4">
      <c r="A29" s="81"/>
      <c r="B29" s="82"/>
      <c r="D29" s="92"/>
      <c r="E29" s="98"/>
      <c r="F29" s="98"/>
      <c r="G29" s="105"/>
      <c r="H29" s="92"/>
      <c r="I29" s="82"/>
      <c r="J29" s="92"/>
      <c r="K29" s="98"/>
      <c r="L29" s="98"/>
    </row>
    <row r="30" spans="1:13" s="84" customFormat="1" ht="21" customHeight="1" x14ac:dyDescent="0.4">
      <c r="A30" s="81"/>
      <c r="B30" s="88"/>
      <c r="C30" s="89"/>
      <c r="D30" s="92"/>
      <c r="E30" s="98"/>
      <c r="F30" s="98"/>
      <c r="G30" s="105"/>
      <c r="H30" s="98"/>
      <c r="I30" s="88"/>
      <c r="J30" s="92"/>
      <c r="K30" s="98"/>
      <c r="L30" s="98"/>
      <c r="M30" s="88"/>
    </row>
    <row r="31" spans="1:13" s="80" customFormat="1" ht="16" customHeight="1" x14ac:dyDescent="0.4">
      <c r="A31" s="90" t="s">
        <v>49</v>
      </c>
      <c r="B31" s="91" t="s">
        <v>89</v>
      </c>
      <c r="C31" s="91" t="s">
        <v>108</v>
      </c>
      <c r="D31" s="139"/>
      <c r="E31" s="139"/>
      <c r="F31" s="90"/>
      <c r="G31" s="106" t="s">
        <v>49</v>
      </c>
      <c r="H31" s="91" t="s">
        <v>90</v>
      </c>
      <c r="I31" s="91" t="s">
        <v>108</v>
      </c>
      <c r="J31" s="90"/>
      <c r="K31" s="90"/>
      <c r="L31" s="90"/>
      <c r="M31" s="85"/>
    </row>
    <row r="32" spans="1:13" s="84" customFormat="1" ht="21" customHeight="1" x14ac:dyDescent="0.4">
      <c r="A32" s="81">
        <v>1</v>
      </c>
      <c r="B32" s="129" t="s">
        <v>107</v>
      </c>
      <c r="C32" s="130" t="s">
        <v>423</v>
      </c>
      <c r="D32" s="92">
        <v>1</v>
      </c>
      <c r="E32" s="98">
        <v>1</v>
      </c>
      <c r="F32" s="98"/>
      <c r="G32" s="105">
        <v>1</v>
      </c>
      <c r="H32" s="129" t="s">
        <v>37</v>
      </c>
      <c r="I32" s="130" t="s">
        <v>165</v>
      </c>
      <c r="J32" s="92">
        <v>1</v>
      </c>
      <c r="K32" s="98">
        <v>1</v>
      </c>
      <c r="L32" s="98">
        <v>1</v>
      </c>
      <c r="M32" s="88"/>
    </row>
    <row r="33" spans="1:13" s="84" customFormat="1" ht="21" customHeight="1" x14ac:dyDescent="0.4">
      <c r="A33" s="81">
        <v>2</v>
      </c>
      <c r="B33" s="129" t="s">
        <v>35</v>
      </c>
      <c r="C33" s="130" t="s">
        <v>166</v>
      </c>
      <c r="D33" s="92">
        <v>2</v>
      </c>
      <c r="E33" s="98">
        <v>2</v>
      </c>
      <c r="F33" s="98"/>
      <c r="G33" s="105">
        <v>2</v>
      </c>
      <c r="H33" s="129" t="s">
        <v>28</v>
      </c>
      <c r="I33" s="130" t="s">
        <v>167</v>
      </c>
      <c r="J33" s="92">
        <v>3</v>
      </c>
      <c r="K33" s="98"/>
      <c r="L33" s="98"/>
    </row>
    <row r="34" spans="1:13" s="84" customFormat="1" ht="21" customHeight="1" x14ac:dyDescent="0.4">
      <c r="A34" s="81">
        <v>3</v>
      </c>
      <c r="B34" s="129" t="s">
        <v>23</v>
      </c>
      <c r="C34" s="130" t="s">
        <v>424</v>
      </c>
      <c r="D34" s="92">
        <v>3</v>
      </c>
      <c r="E34" s="98"/>
      <c r="F34" s="98"/>
      <c r="G34" s="105">
        <v>3</v>
      </c>
      <c r="H34" s="129" t="s">
        <v>32</v>
      </c>
      <c r="I34" s="130" t="s">
        <v>168</v>
      </c>
      <c r="J34" s="92">
        <v>2</v>
      </c>
      <c r="K34" s="98">
        <v>2</v>
      </c>
      <c r="L34" s="98"/>
    </row>
    <row r="35" spans="1:13" s="84" customFormat="1" ht="21" customHeight="1" x14ac:dyDescent="0.4">
      <c r="A35" s="81">
        <v>4</v>
      </c>
      <c r="B35" s="129" t="s">
        <v>126</v>
      </c>
      <c r="C35" s="130" t="s">
        <v>169</v>
      </c>
      <c r="D35" s="92">
        <v>4</v>
      </c>
      <c r="E35" s="98"/>
      <c r="F35" s="98"/>
      <c r="G35" s="105">
        <v>4</v>
      </c>
      <c r="H35" s="129" t="s">
        <v>126</v>
      </c>
      <c r="I35" s="130" t="s">
        <v>170</v>
      </c>
      <c r="J35" s="92">
        <v>4</v>
      </c>
      <c r="K35" s="98"/>
      <c r="L35" s="98"/>
    </row>
    <row r="36" spans="1:13" s="84" customFormat="1" ht="21" customHeight="1" x14ac:dyDescent="0.4">
      <c r="A36" s="81"/>
      <c r="D36" s="92"/>
      <c r="E36" s="98"/>
      <c r="F36" s="98"/>
      <c r="G36" s="105"/>
      <c r="H36" s="82"/>
      <c r="J36" s="92"/>
      <c r="K36" s="98"/>
      <c r="L36" s="98"/>
    </row>
    <row r="37" spans="1:13" s="84" customFormat="1" ht="21" customHeight="1" x14ac:dyDescent="0.4">
      <c r="A37" s="81"/>
      <c r="D37" s="92"/>
      <c r="E37" s="98"/>
      <c r="F37" s="98"/>
      <c r="G37" s="105"/>
      <c r="H37" s="88"/>
      <c r="I37" s="89"/>
      <c r="J37" s="92"/>
      <c r="K37" s="98"/>
      <c r="L37" s="98"/>
    </row>
    <row r="38" spans="1:13" s="80" customFormat="1" ht="16" customHeight="1" x14ac:dyDescent="0.4">
      <c r="A38" s="90" t="s">
        <v>49</v>
      </c>
      <c r="B38" s="91" t="s">
        <v>91</v>
      </c>
      <c r="C38" s="91" t="s">
        <v>108</v>
      </c>
      <c r="D38" s="139"/>
      <c r="E38" s="139"/>
      <c r="F38" s="90"/>
      <c r="G38" s="106" t="s">
        <v>49</v>
      </c>
      <c r="H38" s="91" t="s">
        <v>92</v>
      </c>
      <c r="I38" s="91" t="s">
        <v>108</v>
      </c>
      <c r="J38" s="90"/>
      <c r="K38" s="90"/>
      <c r="L38" s="90"/>
    </row>
    <row r="39" spans="1:13" s="89" customFormat="1" ht="21" customHeight="1" x14ac:dyDescent="0.4">
      <c r="A39" s="81">
        <v>1</v>
      </c>
      <c r="B39" s="130" t="s">
        <v>33</v>
      </c>
      <c r="C39" s="130" t="s">
        <v>171</v>
      </c>
      <c r="D39" s="92">
        <v>1</v>
      </c>
      <c r="E39" s="98">
        <v>1</v>
      </c>
      <c r="F39" s="98"/>
      <c r="G39" s="105">
        <v>1</v>
      </c>
      <c r="H39" s="129" t="s">
        <v>33</v>
      </c>
      <c r="I39" s="130" t="s">
        <v>172</v>
      </c>
      <c r="J39" s="92">
        <v>1</v>
      </c>
      <c r="K39" s="98">
        <v>1</v>
      </c>
      <c r="L39" s="98"/>
    </row>
    <row r="40" spans="1:13" s="89" customFormat="1" ht="21" customHeight="1" x14ac:dyDescent="0.4">
      <c r="A40" s="81">
        <v>2</v>
      </c>
      <c r="B40" s="130" t="s">
        <v>44</v>
      </c>
      <c r="C40" s="130" t="s">
        <v>173</v>
      </c>
      <c r="D40" s="92">
        <v>2</v>
      </c>
      <c r="E40" s="98" t="s">
        <v>422</v>
      </c>
      <c r="F40" s="98"/>
      <c r="G40" s="105">
        <v>2</v>
      </c>
      <c r="H40" s="129" t="s">
        <v>40</v>
      </c>
      <c r="I40" s="130" t="s">
        <v>174</v>
      </c>
      <c r="J40" s="92">
        <v>3</v>
      </c>
      <c r="K40" s="98"/>
      <c r="L40" s="98"/>
      <c r="M40" s="84"/>
    </row>
    <row r="41" spans="1:13" s="89" customFormat="1" ht="21" customHeight="1" x14ac:dyDescent="0.4">
      <c r="A41" s="81">
        <v>3</v>
      </c>
      <c r="B41" s="129" t="s">
        <v>105</v>
      </c>
      <c r="C41" s="130" t="s">
        <v>175</v>
      </c>
      <c r="D41" s="92">
        <v>4</v>
      </c>
      <c r="E41" s="98"/>
      <c r="F41" s="98"/>
      <c r="G41" s="105">
        <v>3</v>
      </c>
      <c r="H41" s="129" t="s">
        <v>42</v>
      </c>
      <c r="I41" s="130" t="s">
        <v>176</v>
      </c>
      <c r="J41" s="92">
        <v>2</v>
      </c>
      <c r="K41" s="98">
        <v>2</v>
      </c>
      <c r="L41" s="98"/>
      <c r="M41" s="84"/>
    </row>
    <row r="42" spans="1:13" s="89" customFormat="1" ht="21" customHeight="1" x14ac:dyDescent="0.4">
      <c r="A42" s="81">
        <v>4</v>
      </c>
      <c r="B42" s="129" t="s">
        <v>30</v>
      </c>
      <c r="C42" s="130" t="s">
        <v>177</v>
      </c>
      <c r="D42" s="92">
        <v>3</v>
      </c>
      <c r="E42" s="98">
        <v>2</v>
      </c>
      <c r="F42" s="98"/>
      <c r="G42" s="105">
        <v>4</v>
      </c>
      <c r="H42" s="129" t="s">
        <v>30</v>
      </c>
      <c r="I42" s="130" t="s">
        <v>178</v>
      </c>
      <c r="J42" s="92">
        <v>4</v>
      </c>
      <c r="K42" s="98"/>
      <c r="L42" s="98"/>
    </row>
    <row r="43" spans="1:13" s="89" customFormat="1" ht="21" customHeight="1" x14ac:dyDescent="0.4">
      <c r="A43" s="81"/>
      <c r="B43" s="82"/>
      <c r="C43" s="84"/>
      <c r="D43" s="92"/>
      <c r="E43" s="98"/>
      <c r="F43" s="98"/>
      <c r="G43" s="105"/>
      <c r="H43" s="88"/>
      <c r="I43" s="84"/>
      <c r="J43" s="98"/>
      <c r="K43" s="98"/>
      <c r="L43" s="98"/>
    </row>
    <row r="44" spans="1:13" s="84" customFormat="1" ht="21" customHeight="1" x14ac:dyDescent="0.4">
      <c r="A44" s="81"/>
      <c r="D44" s="92"/>
      <c r="E44" s="98"/>
      <c r="F44" s="98"/>
      <c r="G44" s="105"/>
      <c r="J44" s="92"/>
      <c r="K44" s="98"/>
      <c r="L44" s="98"/>
      <c r="M44" s="89"/>
    </row>
    <row r="45" spans="1:13" s="80" customFormat="1" ht="16" customHeight="1" x14ac:dyDescent="0.4">
      <c r="A45" s="93" t="s">
        <v>49</v>
      </c>
      <c r="B45" s="94" t="s">
        <v>93</v>
      </c>
      <c r="C45" s="94" t="s">
        <v>108</v>
      </c>
      <c r="D45" s="140"/>
      <c r="E45" s="140"/>
      <c r="F45" s="93"/>
      <c r="G45" s="107" t="s">
        <v>49</v>
      </c>
      <c r="H45" s="94" t="s">
        <v>94</v>
      </c>
      <c r="I45" s="94" t="s">
        <v>108</v>
      </c>
      <c r="J45" s="93"/>
      <c r="K45" s="93"/>
      <c r="L45" s="93"/>
    </row>
    <row r="46" spans="1:13" s="84" customFormat="1" ht="21" customHeight="1" x14ac:dyDescent="0.4">
      <c r="A46" s="81">
        <v>1</v>
      </c>
      <c r="B46" s="129" t="s">
        <v>25</v>
      </c>
      <c r="C46" s="130" t="s">
        <v>179</v>
      </c>
      <c r="D46" s="92">
        <v>1</v>
      </c>
      <c r="E46" s="98">
        <v>1</v>
      </c>
      <c r="F46" s="98">
        <v>2</v>
      </c>
      <c r="G46" s="105" t="s">
        <v>417</v>
      </c>
      <c r="H46" s="129" t="s">
        <v>104</v>
      </c>
      <c r="I46" s="130" t="s">
        <v>180</v>
      </c>
      <c r="J46" s="92" t="s">
        <v>418</v>
      </c>
      <c r="K46" s="98"/>
      <c r="L46" s="98"/>
    </row>
    <row r="47" spans="1:13" s="84" customFormat="1" ht="21" customHeight="1" x14ac:dyDescent="0.4">
      <c r="A47" s="81">
        <v>2</v>
      </c>
      <c r="B47" s="129" t="s">
        <v>38</v>
      </c>
      <c r="C47" s="130" t="s">
        <v>181</v>
      </c>
      <c r="D47" s="92">
        <v>4</v>
      </c>
      <c r="E47" s="98"/>
      <c r="F47" s="98"/>
      <c r="G47" s="105">
        <v>1</v>
      </c>
      <c r="H47" s="129" t="s">
        <v>162</v>
      </c>
      <c r="I47" s="130" t="s">
        <v>182</v>
      </c>
      <c r="J47" s="92">
        <v>1</v>
      </c>
      <c r="K47" s="98">
        <v>1</v>
      </c>
      <c r="L47" s="98">
        <v>1</v>
      </c>
    </row>
    <row r="48" spans="1:13" s="84" customFormat="1" ht="21" customHeight="1" x14ac:dyDescent="0.4">
      <c r="A48" s="81">
        <v>3</v>
      </c>
      <c r="B48" s="129" t="s">
        <v>26</v>
      </c>
      <c r="C48" s="130" t="s">
        <v>183</v>
      </c>
      <c r="D48" s="92">
        <v>2</v>
      </c>
      <c r="E48" s="98">
        <v>2</v>
      </c>
      <c r="F48" s="98"/>
      <c r="G48" s="105">
        <v>2</v>
      </c>
      <c r="H48" s="129" t="s">
        <v>25</v>
      </c>
      <c r="I48" s="130" t="s">
        <v>184</v>
      </c>
      <c r="J48" s="92">
        <v>3</v>
      </c>
      <c r="K48" s="98"/>
      <c r="L48" s="98"/>
    </row>
    <row r="49" spans="1:13" s="84" customFormat="1" ht="21" customHeight="1" x14ac:dyDescent="0.4">
      <c r="A49" s="81">
        <v>4</v>
      </c>
      <c r="B49" s="129" t="s">
        <v>31</v>
      </c>
      <c r="C49" s="130" t="s">
        <v>185</v>
      </c>
      <c r="D49" s="92">
        <v>3</v>
      </c>
      <c r="E49" s="98"/>
      <c r="F49" s="98"/>
      <c r="G49" s="105">
        <v>3</v>
      </c>
      <c r="H49" s="129" t="s">
        <v>27</v>
      </c>
      <c r="I49" s="130" t="s">
        <v>186</v>
      </c>
      <c r="J49" s="92">
        <v>2</v>
      </c>
      <c r="K49" s="98">
        <v>2</v>
      </c>
      <c r="L49" s="98"/>
    </row>
    <row r="50" spans="1:13" s="84" customFormat="1" ht="21" customHeight="1" x14ac:dyDescent="0.4">
      <c r="A50" s="81"/>
      <c r="C50" s="88"/>
      <c r="D50" s="92"/>
      <c r="E50" s="98"/>
      <c r="F50" s="98"/>
      <c r="G50" s="195" t="s">
        <v>414</v>
      </c>
      <c r="H50" s="82" t="s">
        <v>26</v>
      </c>
      <c r="I50" s="84" t="s">
        <v>415</v>
      </c>
      <c r="J50" s="92" t="s">
        <v>419</v>
      </c>
      <c r="K50" s="98"/>
      <c r="L50" s="98"/>
    </row>
    <row r="51" spans="1:13" s="84" customFormat="1" ht="21" customHeight="1" x14ac:dyDescent="0.4">
      <c r="A51" s="81"/>
      <c r="B51" s="88"/>
      <c r="C51" s="89"/>
      <c r="D51" s="92"/>
      <c r="E51" s="98"/>
      <c r="F51" s="98"/>
      <c r="G51" s="195" t="s">
        <v>414</v>
      </c>
      <c r="H51" s="82" t="s">
        <v>24</v>
      </c>
      <c r="I51" s="84" t="s">
        <v>416</v>
      </c>
      <c r="J51" s="92">
        <v>4</v>
      </c>
      <c r="K51" s="98"/>
      <c r="L51" s="98"/>
    </row>
    <row r="52" spans="1:13" s="80" customFormat="1" ht="16" customHeight="1" x14ac:dyDescent="0.4">
      <c r="A52" s="93" t="s">
        <v>49</v>
      </c>
      <c r="B52" s="94" t="s">
        <v>95</v>
      </c>
      <c r="C52" s="94" t="s">
        <v>108</v>
      </c>
      <c r="D52" s="140"/>
      <c r="E52" s="140"/>
      <c r="F52" s="93"/>
      <c r="G52" s="107" t="s">
        <v>49</v>
      </c>
      <c r="H52" s="94" t="s">
        <v>96</v>
      </c>
      <c r="I52" s="94" t="s">
        <v>108</v>
      </c>
      <c r="J52" s="93"/>
      <c r="K52" s="93"/>
      <c r="L52" s="93"/>
      <c r="M52" s="85"/>
    </row>
    <row r="53" spans="1:13" s="84" customFormat="1" ht="21" customHeight="1" x14ac:dyDescent="0.4">
      <c r="A53" s="81">
        <v>1</v>
      </c>
      <c r="B53" s="129" t="s">
        <v>29</v>
      </c>
      <c r="C53" s="130" t="s">
        <v>187</v>
      </c>
      <c r="D53" s="92">
        <v>1</v>
      </c>
      <c r="E53" s="98">
        <v>1</v>
      </c>
      <c r="F53" s="98"/>
      <c r="G53" s="105">
        <v>1</v>
      </c>
      <c r="H53" s="130" t="s">
        <v>21</v>
      </c>
      <c r="I53" s="130" t="s">
        <v>188</v>
      </c>
      <c r="J53" s="92">
        <v>1</v>
      </c>
      <c r="K53" s="98">
        <v>1</v>
      </c>
      <c r="L53" s="98">
        <v>2</v>
      </c>
    </row>
    <row r="54" spans="1:13" s="84" customFormat="1" ht="21" customHeight="1" x14ac:dyDescent="0.4">
      <c r="A54" s="81">
        <v>2</v>
      </c>
      <c r="B54" s="129" t="s">
        <v>126</v>
      </c>
      <c r="C54" s="130" t="s">
        <v>189</v>
      </c>
      <c r="D54" s="92">
        <v>2</v>
      </c>
      <c r="E54" s="98">
        <v>2</v>
      </c>
      <c r="F54" s="98"/>
      <c r="G54" s="105">
        <v>2</v>
      </c>
      <c r="H54" s="129" t="s">
        <v>23</v>
      </c>
      <c r="I54" s="130" t="s">
        <v>190</v>
      </c>
      <c r="J54" s="92">
        <v>3</v>
      </c>
      <c r="K54" s="98"/>
      <c r="L54" s="98"/>
    </row>
    <row r="55" spans="1:13" s="84" customFormat="1" ht="21" customHeight="1" x14ac:dyDescent="0.4">
      <c r="A55" s="81">
        <v>3</v>
      </c>
      <c r="B55" s="129" t="s">
        <v>21</v>
      </c>
      <c r="C55" s="130" t="s">
        <v>191</v>
      </c>
      <c r="D55" s="92">
        <v>3</v>
      </c>
      <c r="E55" s="98"/>
      <c r="F55" s="98"/>
      <c r="G55" s="105">
        <v>3</v>
      </c>
      <c r="H55" s="129" t="s">
        <v>32</v>
      </c>
      <c r="I55" s="130" t="s">
        <v>192</v>
      </c>
      <c r="J55" s="92">
        <v>2</v>
      </c>
      <c r="K55" s="98">
        <v>2</v>
      </c>
      <c r="L55" s="98"/>
      <c r="M55" s="89"/>
    </row>
    <row r="56" spans="1:13" s="84" customFormat="1" ht="21" customHeight="1" x14ac:dyDescent="0.4">
      <c r="A56" s="81">
        <v>4</v>
      </c>
      <c r="B56" s="129" t="s">
        <v>37</v>
      </c>
      <c r="C56" s="130" t="s">
        <v>193</v>
      </c>
      <c r="D56" s="92">
        <v>4</v>
      </c>
      <c r="E56" s="98"/>
      <c r="F56" s="98"/>
      <c r="G56" s="105">
        <v>4</v>
      </c>
      <c r="H56" s="129" t="s">
        <v>107</v>
      </c>
      <c r="I56" s="130" t="s">
        <v>194</v>
      </c>
      <c r="J56" s="92">
        <v>4</v>
      </c>
      <c r="K56" s="98"/>
      <c r="L56" s="98"/>
    </row>
    <row r="57" spans="1:13" s="84" customFormat="1" ht="21" customHeight="1" x14ac:dyDescent="0.4">
      <c r="A57" s="81"/>
      <c r="B57" s="82"/>
      <c r="D57" s="92"/>
      <c r="E57" s="98"/>
      <c r="F57" s="98"/>
      <c r="G57" s="105"/>
      <c r="H57" s="82"/>
      <c r="J57" s="92"/>
      <c r="K57" s="98"/>
      <c r="L57" s="98"/>
    </row>
    <row r="58" spans="1:13" s="84" customFormat="1" ht="21" customHeight="1" x14ac:dyDescent="0.4">
      <c r="A58" s="81"/>
      <c r="B58" s="121"/>
      <c r="C58" s="89"/>
      <c r="D58" s="92"/>
      <c r="E58" s="98"/>
      <c r="F58" s="98"/>
      <c r="G58" s="105"/>
      <c r="H58" s="88"/>
      <c r="I58" s="89"/>
      <c r="J58" s="92"/>
      <c r="K58" s="98"/>
      <c r="L58" s="98"/>
    </row>
    <row r="59" spans="1:13" s="80" customFormat="1" ht="16" customHeight="1" x14ac:dyDescent="0.4">
      <c r="A59" s="93" t="s">
        <v>49</v>
      </c>
      <c r="B59" s="94" t="s">
        <v>195</v>
      </c>
      <c r="C59" s="94" t="s">
        <v>108</v>
      </c>
      <c r="D59" s="140"/>
      <c r="E59" s="140"/>
      <c r="F59" s="93"/>
      <c r="G59" s="107" t="s">
        <v>49</v>
      </c>
      <c r="H59" s="94" t="s">
        <v>97</v>
      </c>
      <c r="I59" s="94" t="s">
        <v>108</v>
      </c>
      <c r="J59" s="93"/>
      <c r="K59" s="93"/>
      <c r="L59" s="93"/>
    </row>
    <row r="60" spans="1:13" s="89" customFormat="1" ht="21" customHeight="1" x14ac:dyDescent="0.4">
      <c r="A60" s="81">
        <v>1</v>
      </c>
      <c r="B60" s="130" t="s">
        <v>40</v>
      </c>
      <c r="C60" s="130" t="s">
        <v>196</v>
      </c>
      <c r="D60" s="92">
        <v>1</v>
      </c>
      <c r="E60" s="98">
        <v>1</v>
      </c>
      <c r="F60" s="98">
        <v>1</v>
      </c>
      <c r="G60" s="105">
        <v>1</v>
      </c>
      <c r="H60" s="129" t="s">
        <v>42</v>
      </c>
      <c r="I60" s="130" t="s">
        <v>197</v>
      </c>
      <c r="J60" s="92">
        <v>1</v>
      </c>
      <c r="K60" s="98">
        <v>1</v>
      </c>
      <c r="L60" s="98"/>
    </row>
    <row r="61" spans="1:13" s="89" customFormat="1" ht="21" customHeight="1" x14ac:dyDescent="0.4">
      <c r="A61" s="81">
        <v>2</v>
      </c>
      <c r="B61" s="129" t="s">
        <v>105</v>
      </c>
      <c r="C61" s="130" t="s">
        <v>198</v>
      </c>
      <c r="D61" s="92">
        <v>2</v>
      </c>
      <c r="E61" s="98">
        <v>2</v>
      </c>
      <c r="F61" s="98"/>
      <c r="G61" s="105">
        <v>2</v>
      </c>
      <c r="H61" s="129" t="s">
        <v>39</v>
      </c>
      <c r="I61" s="130" t="s">
        <v>199</v>
      </c>
      <c r="J61" s="92">
        <v>2</v>
      </c>
      <c r="K61" s="98">
        <v>2</v>
      </c>
      <c r="L61" s="98"/>
    </row>
    <row r="62" spans="1:13" s="89" customFormat="1" ht="21" customHeight="1" x14ac:dyDescent="0.4">
      <c r="A62" s="81">
        <v>3</v>
      </c>
      <c r="B62" s="130" t="s">
        <v>45</v>
      </c>
      <c r="C62" s="130" t="s">
        <v>200</v>
      </c>
      <c r="D62" s="92">
        <v>3</v>
      </c>
      <c r="E62" s="98"/>
      <c r="F62" s="98"/>
      <c r="G62" s="105">
        <v>3</v>
      </c>
      <c r="H62" s="130" t="s">
        <v>110</v>
      </c>
      <c r="I62" s="130" t="s">
        <v>201</v>
      </c>
      <c r="J62" s="92">
        <v>3</v>
      </c>
      <c r="K62" s="98"/>
      <c r="L62" s="98"/>
      <c r="M62" s="84"/>
    </row>
    <row r="63" spans="1:13" s="89" customFormat="1" ht="21" customHeight="1" x14ac:dyDescent="0.4">
      <c r="A63" s="81">
        <v>4</v>
      </c>
      <c r="B63" s="130" t="s">
        <v>39</v>
      </c>
      <c r="C63" s="130" t="s">
        <v>202</v>
      </c>
      <c r="D63" s="92">
        <v>4</v>
      </c>
      <c r="E63" s="98"/>
      <c r="F63" s="98"/>
      <c r="G63" s="105">
        <v>4</v>
      </c>
      <c r="H63" s="188" t="s">
        <v>105</v>
      </c>
      <c r="I63" s="130" t="s">
        <v>203</v>
      </c>
      <c r="J63" s="92">
        <v>4</v>
      </c>
      <c r="K63" s="98"/>
      <c r="L63" s="98"/>
      <c r="M63" s="84"/>
    </row>
    <row r="64" spans="1:13" s="89" customFormat="1" ht="21" customHeight="1" x14ac:dyDescent="0.4">
      <c r="A64" s="81"/>
      <c r="B64" s="121"/>
      <c r="D64" s="81"/>
      <c r="E64" s="81"/>
      <c r="F64" s="98"/>
      <c r="G64" s="105"/>
      <c r="H64" s="129"/>
      <c r="I64" s="130"/>
      <c r="J64" s="187"/>
      <c r="K64" s="98"/>
      <c r="L64" s="98"/>
    </row>
    <row r="65" spans="1:13" s="89" customFormat="1" ht="21" customHeight="1" x14ac:dyDescent="0.4">
      <c r="A65" s="81"/>
      <c r="B65" s="88"/>
      <c r="D65" s="81"/>
      <c r="E65" s="81"/>
      <c r="F65" s="98"/>
      <c r="G65" s="105"/>
      <c r="H65" s="88"/>
      <c r="J65" s="98"/>
      <c r="K65" s="98"/>
      <c r="L65" s="98"/>
      <c r="M65" s="84"/>
    </row>
    <row r="66" spans="1:13" x14ac:dyDescent="0.35">
      <c r="D66" s="134"/>
      <c r="E66" s="81"/>
      <c r="M66" s="80"/>
    </row>
    <row r="67" spans="1:13" x14ac:dyDescent="0.35">
      <c r="M67" s="80"/>
    </row>
    <row r="68" spans="1:13" x14ac:dyDescent="0.35">
      <c r="M68" s="80"/>
    </row>
    <row r="81" spans="1:13" s="96" customFormat="1" x14ac:dyDescent="0.35">
      <c r="A81" s="80"/>
      <c r="B81" s="77"/>
      <c r="C81" s="77"/>
      <c r="D81" s="83"/>
      <c r="E81" s="80"/>
      <c r="F81" s="81"/>
      <c r="G81" s="80"/>
      <c r="H81" s="77"/>
      <c r="I81" s="77"/>
      <c r="J81" s="99"/>
      <c r="L81" s="76"/>
      <c r="M81" s="77"/>
    </row>
    <row r="82" spans="1:13" s="96" customFormat="1" x14ac:dyDescent="0.35">
      <c r="A82" s="80"/>
      <c r="B82" s="77"/>
      <c r="C82" s="77"/>
      <c r="D82" s="83"/>
      <c r="E82" s="80"/>
      <c r="F82" s="81"/>
      <c r="G82" s="80"/>
      <c r="H82" s="77"/>
      <c r="I82" s="77"/>
      <c r="J82" s="99"/>
      <c r="L82" s="76"/>
      <c r="M82" s="77"/>
    </row>
    <row r="83" spans="1:13" s="96" customFormat="1" x14ac:dyDescent="0.35">
      <c r="A83" s="80"/>
      <c r="B83" s="77"/>
      <c r="C83" s="77"/>
      <c r="D83" s="83"/>
      <c r="E83" s="80"/>
      <c r="F83" s="81"/>
      <c r="G83" s="80"/>
      <c r="H83" s="77"/>
      <c r="I83" s="77"/>
      <c r="J83" s="99"/>
      <c r="L83" s="76"/>
      <c r="M83" s="77"/>
    </row>
  </sheetData>
  <printOptions gridLines="1"/>
  <pageMargins left="0.70866141732283472" right="0.70866141732283472" top="0.74803149606299213" bottom="0.74803149606299213" header="0.31496062992125984" footer="0.31496062992125984"/>
  <pageSetup scale="3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O83"/>
  <sheetViews>
    <sheetView topLeftCell="B1" zoomScale="50" zoomScaleNormal="50" workbookViewId="0">
      <selection activeCell="N1" sqref="N1"/>
    </sheetView>
  </sheetViews>
  <sheetFormatPr defaultColWidth="9.1796875" defaultRowHeight="13" x14ac:dyDescent="0.3"/>
  <cols>
    <col min="1" max="1" width="10.81640625" style="96" customWidth="1"/>
    <col min="2" max="2" width="34.81640625" style="77" customWidth="1"/>
    <col min="3" max="4" width="40.81640625" style="77" customWidth="1"/>
    <col min="5" max="5" width="10.81640625" style="99" customWidth="1"/>
    <col min="6" max="6" width="8.81640625" style="96" customWidth="1"/>
    <col min="7" max="7" width="8.81640625" style="76" customWidth="1"/>
    <col min="8" max="8" width="10.81640625" style="96" customWidth="1"/>
    <col min="9" max="9" width="34.81640625" style="77" customWidth="1"/>
    <col min="10" max="11" width="40.81640625" style="77" customWidth="1"/>
    <col min="12" max="12" width="10.81640625" style="99" customWidth="1"/>
    <col min="13" max="13" width="8.81640625" style="96" customWidth="1"/>
    <col min="14" max="14" width="8.81640625" style="76" customWidth="1"/>
    <col min="15" max="16384" width="9.1796875" style="77"/>
  </cols>
  <sheetData>
    <row r="1" spans="1:15" s="89" customFormat="1" ht="21" customHeight="1" x14ac:dyDescent="0.4">
      <c r="A1" s="74" t="s">
        <v>130</v>
      </c>
      <c r="B1" s="74"/>
      <c r="C1" s="74"/>
      <c r="D1" s="74"/>
      <c r="E1" s="97"/>
      <c r="F1" s="74"/>
      <c r="G1" s="75"/>
      <c r="H1" s="75"/>
      <c r="I1" s="74"/>
      <c r="J1" s="74"/>
      <c r="K1" s="74"/>
      <c r="L1" s="97"/>
      <c r="M1" s="74"/>
      <c r="N1" s="75"/>
    </row>
    <row r="2" spans="1:15" ht="32.15" customHeight="1" x14ac:dyDescent="0.3">
      <c r="A2" s="76"/>
      <c r="E2" s="112" t="s">
        <v>75</v>
      </c>
      <c r="F2" s="111" t="s">
        <v>76</v>
      </c>
      <c r="G2" s="119" t="s">
        <v>77</v>
      </c>
      <c r="H2" s="76"/>
      <c r="L2" s="112" t="s">
        <v>75</v>
      </c>
      <c r="M2" s="111" t="s">
        <v>76</v>
      </c>
      <c r="N2" s="112" t="s">
        <v>77</v>
      </c>
    </row>
    <row r="3" spans="1:15" s="80" customFormat="1" ht="15.75" customHeight="1" x14ac:dyDescent="0.35">
      <c r="A3" s="108" t="s">
        <v>49</v>
      </c>
      <c r="B3" s="109" t="s">
        <v>57</v>
      </c>
      <c r="C3" s="109" t="s">
        <v>108</v>
      </c>
      <c r="D3" s="109" t="s">
        <v>108</v>
      </c>
      <c r="E3" s="108"/>
      <c r="F3" s="108"/>
      <c r="G3" s="114"/>
      <c r="H3" s="108" t="s">
        <v>49</v>
      </c>
      <c r="I3" s="109" t="s">
        <v>58</v>
      </c>
      <c r="J3" s="109" t="s">
        <v>108</v>
      </c>
      <c r="K3" s="109" t="s">
        <v>108</v>
      </c>
      <c r="L3" s="108"/>
      <c r="M3" s="108"/>
      <c r="N3" s="108"/>
    </row>
    <row r="4" spans="1:15" s="85" customFormat="1" ht="21" customHeight="1" x14ac:dyDescent="0.4">
      <c r="A4" s="81">
        <v>1</v>
      </c>
      <c r="B4" s="82" t="s">
        <v>26</v>
      </c>
      <c r="C4" s="82" t="s">
        <v>204</v>
      </c>
      <c r="D4" s="82" t="s">
        <v>205</v>
      </c>
      <c r="E4" s="92">
        <v>1</v>
      </c>
      <c r="F4" s="98">
        <v>1</v>
      </c>
      <c r="G4" s="118">
        <v>1</v>
      </c>
      <c r="H4" s="81">
        <v>1</v>
      </c>
      <c r="I4" s="82" t="s">
        <v>31</v>
      </c>
      <c r="J4" s="84" t="s">
        <v>212</v>
      </c>
      <c r="K4" s="82" t="s">
        <v>213</v>
      </c>
      <c r="L4" s="92">
        <v>1</v>
      </c>
      <c r="M4" s="98">
        <v>1</v>
      </c>
      <c r="N4" s="98">
        <v>2</v>
      </c>
    </row>
    <row r="5" spans="1:15" s="85" customFormat="1" ht="21" customHeight="1" x14ac:dyDescent="0.4">
      <c r="A5" s="81">
        <v>2</v>
      </c>
      <c r="B5" s="84" t="s">
        <v>31</v>
      </c>
      <c r="C5" s="82" t="s">
        <v>206</v>
      </c>
      <c r="D5" s="82" t="s">
        <v>207</v>
      </c>
      <c r="E5" s="92">
        <v>3</v>
      </c>
      <c r="F5" s="98"/>
      <c r="G5" s="118"/>
      <c r="H5" s="81">
        <v>2</v>
      </c>
      <c r="I5" s="82" t="s">
        <v>27</v>
      </c>
      <c r="J5" s="84" t="s">
        <v>214</v>
      </c>
      <c r="K5" s="84" t="s">
        <v>215</v>
      </c>
      <c r="L5" s="92">
        <v>4</v>
      </c>
      <c r="M5" s="98"/>
      <c r="N5" s="98"/>
    </row>
    <row r="6" spans="1:15" s="85" customFormat="1" ht="21" customHeight="1" x14ac:dyDescent="0.4">
      <c r="A6" s="81">
        <v>3</v>
      </c>
      <c r="B6" s="82" t="s">
        <v>25</v>
      </c>
      <c r="C6" s="82" t="s">
        <v>208</v>
      </c>
      <c r="D6" s="82" t="s">
        <v>209</v>
      </c>
      <c r="E6" s="92">
        <v>2</v>
      </c>
      <c r="F6" s="98">
        <v>2</v>
      </c>
      <c r="G6" s="118">
        <v>2</v>
      </c>
      <c r="H6" s="81">
        <v>3</v>
      </c>
      <c r="I6" s="82" t="s">
        <v>26</v>
      </c>
      <c r="J6" s="84" t="s">
        <v>216</v>
      </c>
      <c r="K6" s="82" t="s">
        <v>217</v>
      </c>
      <c r="L6" s="92">
        <v>2</v>
      </c>
      <c r="M6" s="98">
        <v>2</v>
      </c>
      <c r="N6" s="98">
        <v>1</v>
      </c>
    </row>
    <row r="7" spans="1:15" s="85" customFormat="1" ht="21" customHeight="1" x14ac:dyDescent="0.4">
      <c r="A7" s="81">
        <v>4</v>
      </c>
      <c r="B7" s="82" t="s">
        <v>104</v>
      </c>
      <c r="C7" s="82" t="s">
        <v>210</v>
      </c>
      <c r="D7" s="82" t="s">
        <v>211</v>
      </c>
      <c r="E7" s="92">
        <v>4</v>
      </c>
      <c r="F7" s="98"/>
      <c r="G7" s="118"/>
      <c r="H7" s="81">
        <v>4</v>
      </c>
      <c r="I7" s="82" t="s">
        <v>56</v>
      </c>
      <c r="J7" s="84" t="s">
        <v>218</v>
      </c>
      <c r="K7" s="82" t="s">
        <v>219</v>
      </c>
      <c r="L7" s="92">
        <v>3</v>
      </c>
      <c r="M7" s="98"/>
      <c r="N7" s="98"/>
    </row>
    <row r="8" spans="1:15" ht="21" customHeight="1" x14ac:dyDescent="0.4">
      <c r="A8" s="76"/>
      <c r="E8" s="92"/>
      <c r="F8" s="98"/>
      <c r="G8" s="118"/>
      <c r="H8" s="76"/>
      <c r="I8" s="83"/>
      <c r="J8" s="85"/>
      <c r="K8" s="83"/>
      <c r="L8" s="92"/>
      <c r="M8" s="98"/>
      <c r="N8" s="98"/>
    </row>
    <row r="9" spans="1:15" ht="21" customHeight="1" x14ac:dyDescent="0.4">
      <c r="A9" s="76"/>
      <c r="E9" s="92"/>
      <c r="F9" s="98"/>
      <c r="G9" s="118"/>
      <c r="H9" s="76"/>
      <c r="I9" s="86"/>
      <c r="J9" s="85"/>
      <c r="K9" s="86"/>
      <c r="L9" s="92"/>
      <c r="M9" s="98"/>
      <c r="N9" s="98"/>
    </row>
    <row r="10" spans="1:15" s="80" customFormat="1" ht="15.75" customHeight="1" x14ac:dyDescent="0.35">
      <c r="A10" s="108" t="s">
        <v>49</v>
      </c>
      <c r="B10" s="109" t="s">
        <v>59</v>
      </c>
      <c r="C10" s="109" t="s">
        <v>108</v>
      </c>
      <c r="D10" s="109" t="s">
        <v>108</v>
      </c>
      <c r="E10" s="108"/>
      <c r="F10" s="108"/>
      <c r="G10" s="114"/>
      <c r="H10" s="108" t="s">
        <v>49</v>
      </c>
      <c r="I10" s="109" t="s">
        <v>60</v>
      </c>
      <c r="J10" s="109" t="s">
        <v>108</v>
      </c>
      <c r="K10" s="109" t="s">
        <v>108</v>
      </c>
      <c r="L10" s="108"/>
      <c r="M10" s="108"/>
      <c r="N10" s="108"/>
      <c r="O10" s="85"/>
    </row>
    <row r="11" spans="1:15" s="85" customFormat="1" ht="21" customHeight="1" x14ac:dyDescent="0.4">
      <c r="A11" s="81">
        <v>1</v>
      </c>
      <c r="B11" s="84" t="s">
        <v>126</v>
      </c>
      <c r="C11" s="84" t="s">
        <v>220</v>
      </c>
      <c r="D11" s="84" t="s">
        <v>221</v>
      </c>
      <c r="E11" s="92">
        <v>2</v>
      </c>
      <c r="F11" s="98">
        <v>2</v>
      </c>
      <c r="G11" s="118"/>
      <c r="H11" s="81">
        <v>1</v>
      </c>
      <c r="I11" s="84" t="s">
        <v>29</v>
      </c>
      <c r="J11" s="84" t="s">
        <v>227</v>
      </c>
      <c r="K11" s="84" t="s">
        <v>228</v>
      </c>
      <c r="L11" s="92">
        <v>3</v>
      </c>
      <c r="M11" s="98"/>
      <c r="N11" s="98"/>
    </row>
    <row r="12" spans="1:15" s="85" customFormat="1" ht="21" customHeight="1" x14ac:dyDescent="0.4">
      <c r="A12" s="81">
        <v>2</v>
      </c>
      <c r="B12" s="84" t="s">
        <v>36</v>
      </c>
      <c r="C12" s="84" t="s">
        <v>222</v>
      </c>
      <c r="D12" s="84" t="s">
        <v>223</v>
      </c>
      <c r="E12" s="92">
        <v>1</v>
      </c>
      <c r="F12" s="98">
        <v>1</v>
      </c>
      <c r="G12" s="118"/>
      <c r="H12" s="81">
        <v>2</v>
      </c>
      <c r="I12" s="82" t="s">
        <v>35</v>
      </c>
      <c r="J12" s="84" t="s">
        <v>229</v>
      </c>
      <c r="K12" s="84" t="s">
        <v>230</v>
      </c>
      <c r="L12" s="92">
        <v>1</v>
      </c>
      <c r="M12" s="98">
        <v>1</v>
      </c>
      <c r="N12" s="98"/>
      <c r="O12" s="80"/>
    </row>
    <row r="13" spans="1:15" s="85" customFormat="1" ht="21" customHeight="1" x14ac:dyDescent="0.4">
      <c r="A13" s="81">
        <v>3</v>
      </c>
      <c r="B13" s="82" t="s">
        <v>29</v>
      </c>
      <c r="C13" s="84" t="s">
        <v>224</v>
      </c>
      <c r="D13" s="84" t="s">
        <v>425</v>
      </c>
      <c r="E13" s="92">
        <v>4</v>
      </c>
      <c r="F13" s="98"/>
      <c r="G13" s="118"/>
      <c r="H13" s="81">
        <v>3</v>
      </c>
      <c r="I13" s="82" t="s">
        <v>107</v>
      </c>
      <c r="J13" s="84" t="s">
        <v>231</v>
      </c>
      <c r="K13" s="84" t="s">
        <v>232</v>
      </c>
      <c r="L13" s="92">
        <v>4</v>
      </c>
      <c r="M13" s="98"/>
      <c r="N13" s="98"/>
      <c r="O13" s="77"/>
    </row>
    <row r="14" spans="1:15" s="85" customFormat="1" ht="21" customHeight="1" x14ac:dyDescent="0.4">
      <c r="A14" s="81">
        <v>4</v>
      </c>
      <c r="B14" s="82" t="s">
        <v>23</v>
      </c>
      <c r="C14" s="84" t="s">
        <v>225</v>
      </c>
      <c r="D14" s="84" t="s">
        <v>226</v>
      </c>
      <c r="E14" s="92">
        <v>3</v>
      </c>
      <c r="F14" s="98"/>
      <c r="G14" s="118"/>
      <c r="H14" s="81">
        <v>4</v>
      </c>
      <c r="I14" s="82" t="s">
        <v>21</v>
      </c>
      <c r="J14" s="84" t="s">
        <v>233</v>
      </c>
      <c r="K14" s="84" t="s">
        <v>234</v>
      </c>
      <c r="L14" s="92">
        <v>2</v>
      </c>
      <c r="M14" s="98">
        <v>2</v>
      </c>
      <c r="N14" s="98"/>
    </row>
    <row r="15" spans="1:15" ht="21" customHeight="1" x14ac:dyDescent="0.4">
      <c r="A15" s="76"/>
      <c r="B15" s="88"/>
      <c r="C15" s="89"/>
      <c r="D15" s="88"/>
      <c r="E15" s="98"/>
      <c r="F15" s="98"/>
      <c r="G15" s="118"/>
      <c r="H15" s="76"/>
      <c r="I15" s="88"/>
      <c r="J15" s="89"/>
      <c r="K15" s="88"/>
      <c r="L15" s="92"/>
      <c r="M15" s="98"/>
      <c r="N15" s="98"/>
      <c r="O15" s="85"/>
    </row>
    <row r="16" spans="1:15" ht="21" customHeight="1" x14ac:dyDescent="0.5">
      <c r="A16" s="76"/>
      <c r="B16" s="87"/>
      <c r="C16" s="80"/>
      <c r="D16" s="86"/>
      <c r="E16" s="92"/>
      <c r="F16" s="98"/>
      <c r="G16" s="118"/>
      <c r="H16" s="76"/>
      <c r="I16" s="87"/>
      <c r="J16" s="80"/>
      <c r="K16" s="86"/>
      <c r="L16" s="92"/>
      <c r="M16" s="98"/>
      <c r="N16" s="98"/>
    </row>
    <row r="17" spans="1:15" s="80" customFormat="1" ht="15.75" customHeight="1" x14ac:dyDescent="0.35">
      <c r="A17" s="108" t="s">
        <v>49</v>
      </c>
      <c r="B17" s="109" t="s">
        <v>61</v>
      </c>
      <c r="C17" s="109" t="s">
        <v>108</v>
      </c>
      <c r="D17" s="109" t="s">
        <v>108</v>
      </c>
      <c r="E17" s="108"/>
      <c r="F17" s="108"/>
      <c r="G17" s="114"/>
      <c r="H17" s="108" t="s">
        <v>49</v>
      </c>
      <c r="I17" s="109" t="s">
        <v>62</v>
      </c>
      <c r="J17" s="109" t="s">
        <v>108</v>
      </c>
      <c r="K17" s="109" t="s">
        <v>108</v>
      </c>
      <c r="L17" s="108"/>
      <c r="M17" s="108"/>
      <c r="N17" s="108"/>
      <c r="O17" s="85"/>
    </row>
    <row r="18" spans="1:15" s="85" customFormat="1" ht="21" customHeight="1" x14ac:dyDescent="0.4">
      <c r="A18" s="81">
        <v>1</v>
      </c>
      <c r="B18" s="82" t="s">
        <v>105</v>
      </c>
      <c r="C18" s="84" t="s">
        <v>235</v>
      </c>
      <c r="D18" s="84" t="s">
        <v>236</v>
      </c>
      <c r="E18" s="92">
        <v>1</v>
      </c>
      <c r="F18" s="98" t="s">
        <v>422</v>
      </c>
      <c r="G18" s="118"/>
      <c r="H18" s="81">
        <v>1</v>
      </c>
      <c r="I18" s="82" t="s">
        <v>105</v>
      </c>
      <c r="J18" s="82" t="s">
        <v>243</v>
      </c>
      <c r="K18" s="84" t="s">
        <v>244</v>
      </c>
      <c r="L18" s="92">
        <v>4</v>
      </c>
      <c r="M18" s="98"/>
      <c r="N18" s="98"/>
      <c r="O18" s="80"/>
    </row>
    <row r="19" spans="1:15" s="85" customFormat="1" ht="21" customHeight="1" x14ac:dyDescent="0.4">
      <c r="A19" s="81">
        <v>2</v>
      </c>
      <c r="B19" s="82" t="s">
        <v>44</v>
      </c>
      <c r="C19" s="84" t="s">
        <v>237</v>
      </c>
      <c r="D19" s="84" t="s">
        <v>238</v>
      </c>
      <c r="E19" s="92">
        <v>2</v>
      </c>
      <c r="F19" s="98" t="s">
        <v>422</v>
      </c>
      <c r="G19" s="118"/>
      <c r="H19" s="81">
        <v>2</v>
      </c>
      <c r="I19" s="84" t="s">
        <v>106</v>
      </c>
      <c r="J19" s="82" t="s">
        <v>245</v>
      </c>
      <c r="K19" s="84" t="s">
        <v>246</v>
      </c>
      <c r="L19" s="92">
        <v>3</v>
      </c>
      <c r="M19" s="98"/>
      <c r="N19" s="98"/>
    </row>
    <row r="20" spans="1:15" s="85" customFormat="1" ht="21" customHeight="1" x14ac:dyDescent="0.4">
      <c r="A20" s="81">
        <v>3</v>
      </c>
      <c r="B20" s="84" t="s">
        <v>34</v>
      </c>
      <c r="C20" s="82" t="s">
        <v>239</v>
      </c>
      <c r="D20" s="82" t="s">
        <v>240</v>
      </c>
      <c r="E20" s="92">
        <v>4</v>
      </c>
      <c r="F20" s="98">
        <v>2</v>
      </c>
      <c r="G20" s="118"/>
      <c r="H20" s="81">
        <v>3</v>
      </c>
      <c r="I20" s="82" t="s">
        <v>30</v>
      </c>
      <c r="J20" s="82" t="s">
        <v>247</v>
      </c>
      <c r="K20" s="84" t="s">
        <v>248</v>
      </c>
      <c r="L20" s="92">
        <v>2</v>
      </c>
      <c r="M20" s="98">
        <v>2</v>
      </c>
      <c r="N20" s="98"/>
    </row>
    <row r="21" spans="1:15" s="85" customFormat="1" ht="21" customHeight="1" x14ac:dyDescent="0.4">
      <c r="A21" s="81">
        <v>4</v>
      </c>
      <c r="B21" s="82" t="s">
        <v>33</v>
      </c>
      <c r="C21" s="84" t="s">
        <v>241</v>
      </c>
      <c r="D21" s="84" t="s">
        <v>242</v>
      </c>
      <c r="E21" s="92">
        <v>3</v>
      </c>
      <c r="F21" s="98">
        <v>1</v>
      </c>
      <c r="G21" s="118"/>
      <c r="H21" s="81">
        <v>4</v>
      </c>
      <c r="I21" s="84" t="s">
        <v>33</v>
      </c>
      <c r="J21" s="82" t="s">
        <v>343</v>
      </c>
      <c r="K21" s="84" t="s">
        <v>249</v>
      </c>
      <c r="L21" s="92">
        <v>1</v>
      </c>
      <c r="M21" s="98">
        <v>1</v>
      </c>
      <c r="N21" s="98"/>
    </row>
    <row r="22" spans="1:15" ht="21" customHeight="1" x14ac:dyDescent="0.4">
      <c r="A22" s="81"/>
      <c r="B22" s="84"/>
      <c r="C22" s="84"/>
      <c r="D22" s="84"/>
      <c r="E22" s="92"/>
      <c r="F22" s="98"/>
      <c r="G22" s="118"/>
      <c r="H22" s="76"/>
      <c r="I22" s="84"/>
      <c r="J22" s="84"/>
      <c r="K22" s="84"/>
      <c r="L22" s="92"/>
      <c r="M22" s="98"/>
      <c r="N22" s="98"/>
    </row>
    <row r="23" spans="1:15" ht="21" customHeight="1" x14ac:dyDescent="0.4">
      <c r="A23" s="76"/>
      <c r="E23" s="92"/>
      <c r="F23" s="98"/>
      <c r="G23" s="118"/>
      <c r="H23" s="76"/>
      <c r="L23" s="92"/>
      <c r="M23" s="98"/>
      <c r="N23" s="98"/>
    </row>
    <row r="24" spans="1:15" s="80" customFormat="1" ht="15.75" customHeight="1" x14ac:dyDescent="0.35">
      <c r="A24" s="90" t="s">
        <v>49</v>
      </c>
      <c r="B24" s="91" t="s">
        <v>63</v>
      </c>
      <c r="C24" s="91" t="s">
        <v>108</v>
      </c>
      <c r="D24" s="91" t="s">
        <v>108</v>
      </c>
      <c r="E24" s="90"/>
      <c r="F24" s="90"/>
      <c r="G24" s="116"/>
      <c r="H24" s="90" t="s">
        <v>49</v>
      </c>
      <c r="I24" s="91" t="s">
        <v>64</v>
      </c>
      <c r="J24" s="91" t="s">
        <v>108</v>
      </c>
      <c r="K24" s="91" t="s">
        <v>108</v>
      </c>
      <c r="L24" s="90"/>
      <c r="M24" s="90"/>
      <c r="N24" s="90"/>
      <c r="O24" s="85"/>
    </row>
    <row r="25" spans="1:15" s="85" customFormat="1" ht="21" customHeight="1" x14ac:dyDescent="0.4">
      <c r="A25" s="81">
        <v>1</v>
      </c>
      <c r="B25" s="82" t="s">
        <v>26</v>
      </c>
      <c r="C25" s="82" t="s">
        <v>250</v>
      </c>
      <c r="D25" s="82" t="s">
        <v>251</v>
      </c>
      <c r="E25" s="92">
        <v>1</v>
      </c>
      <c r="F25" s="98">
        <v>1</v>
      </c>
      <c r="G25" s="118">
        <v>1</v>
      </c>
      <c r="H25" s="81">
        <v>1</v>
      </c>
      <c r="I25" s="82" t="s">
        <v>104</v>
      </c>
      <c r="J25" s="82" t="s">
        <v>258</v>
      </c>
      <c r="K25" s="82" t="s">
        <v>259</v>
      </c>
      <c r="L25" s="92">
        <v>1</v>
      </c>
      <c r="M25" s="98">
        <v>1</v>
      </c>
      <c r="N25" s="98">
        <v>1</v>
      </c>
      <c r="O25" s="80"/>
    </row>
    <row r="26" spans="1:15" s="85" customFormat="1" ht="21" customHeight="1" x14ac:dyDescent="0.4">
      <c r="A26" s="81">
        <v>2</v>
      </c>
      <c r="B26" s="82" t="s">
        <v>31</v>
      </c>
      <c r="C26" s="82" t="s">
        <v>252</v>
      </c>
      <c r="D26" s="82" t="s">
        <v>253</v>
      </c>
      <c r="E26" s="92">
        <v>3</v>
      </c>
      <c r="F26" s="98"/>
      <c r="G26" s="118"/>
      <c r="H26" s="81">
        <v>2</v>
      </c>
      <c r="I26" s="82" t="s">
        <v>31</v>
      </c>
      <c r="J26" s="82" t="s">
        <v>260</v>
      </c>
      <c r="K26" s="82" t="s">
        <v>261</v>
      </c>
      <c r="L26" s="92">
        <v>2</v>
      </c>
      <c r="M26" s="98">
        <v>2</v>
      </c>
      <c r="N26" s="98"/>
      <c r="O26" s="86"/>
    </row>
    <row r="27" spans="1:15" s="85" customFormat="1" ht="21" customHeight="1" x14ac:dyDescent="0.4">
      <c r="A27" s="81">
        <v>3</v>
      </c>
      <c r="B27" s="82" t="s">
        <v>25</v>
      </c>
      <c r="C27" s="82" t="s">
        <v>254</v>
      </c>
      <c r="D27" s="82" t="s">
        <v>255</v>
      </c>
      <c r="E27" s="92">
        <v>2</v>
      </c>
      <c r="F27" s="98">
        <v>2</v>
      </c>
      <c r="G27" s="118">
        <v>2</v>
      </c>
      <c r="H27" s="81">
        <v>3</v>
      </c>
      <c r="I27" s="82" t="s">
        <v>26</v>
      </c>
      <c r="J27" s="82" t="s">
        <v>262</v>
      </c>
      <c r="K27" s="82" t="s">
        <v>263</v>
      </c>
      <c r="L27" s="92">
        <v>3</v>
      </c>
      <c r="M27" s="98"/>
      <c r="N27" s="98"/>
      <c r="O27" s="86"/>
    </row>
    <row r="28" spans="1:15" s="85" customFormat="1" ht="21" customHeight="1" x14ac:dyDescent="0.4">
      <c r="A28" s="81">
        <v>4</v>
      </c>
      <c r="B28" s="82" t="s">
        <v>27</v>
      </c>
      <c r="C28" s="82" t="s">
        <v>256</v>
      </c>
      <c r="D28" s="82" t="s">
        <v>257</v>
      </c>
      <c r="E28" s="92">
        <v>4</v>
      </c>
      <c r="F28" s="98"/>
      <c r="G28" s="118"/>
      <c r="H28" s="81">
        <v>4</v>
      </c>
      <c r="I28" s="82" t="s">
        <v>41</v>
      </c>
      <c r="J28" s="82" t="s">
        <v>264</v>
      </c>
      <c r="K28" s="82" t="s">
        <v>265</v>
      </c>
      <c r="L28" s="92">
        <v>4</v>
      </c>
      <c r="M28" s="98"/>
      <c r="N28" s="98"/>
      <c r="O28" s="80"/>
    </row>
    <row r="29" spans="1:15" s="85" customFormat="1" ht="21" customHeight="1" x14ac:dyDescent="0.4">
      <c r="A29" s="81"/>
      <c r="B29" s="82"/>
      <c r="C29" s="84"/>
      <c r="D29" s="82"/>
      <c r="E29" s="92"/>
      <c r="F29" s="98"/>
      <c r="G29" s="118"/>
      <c r="H29" s="81"/>
      <c r="I29" s="92"/>
      <c r="J29" s="82"/>
      <c r="K29" s="84"/>
      <c r="L29" s="92"/>
      <c r="M29" s="98"/>
      <c r="N29" s="98"/>
    </row>
    <row r="30" spans="1:15" s="85" customFormat="1" ht="21" customHeight="1" x14ac:dyDescent="0.4">
      <c r="A30" s="81"/>
      <c r="B30" s="86"/>
      <c r="C30" s="80"/>
      <c r="D30" s="86"/>
      <c r="E30" s="92"/>
      <c r="F30" s="98"/>
      <c r="G30" s="118"/>
      <c r="H30" s="81"/>
      <c r="I30" s="81"/>
      <c r="J30" s="86"/>
      <c r="K30" s="80"/>
      <c r="L30" s="92"/>
      <c r="M30" s="98"/>
      <c r="N30" s="98"/>
      <c r="O30" s="86"/>
    </row>
    <row r="31" spans="1:15" s="80" customFormat="1" ht="15.75" customHeight="1" x14ac:dyDescent="0.35">
      <c r="A31" s="90" t="s">
        <v>49</v>
      </c>
      <c r="B31" s="91" t="s">
        <v>65</v>
      </c>
      <c r="C31" s="91" t="s">
        <v>108</v>
      </c>
      <c r="D31" s="91" t="s">
        <v>108</v>
      </c>
      <c r="E31" s="90"/>
      <c r="F31" s="90"/>
      <c r="G31" s="116"/>
      <c r="H31" s="90" t="s">
        <v>49</v>
      </c>
      <c r="I31" s="91" t="s">
        <v>66</v>
      </c>
      <c r="J31" s="91" t="s">
        <v>108</v>
      </c>
      <c r="K31" s="91" t="s">
        <v>108</v>
      </c>
      <c r="L31" s="90"/>
      <c r="M31" s="90"/>
      <c r="N31" s="90"/>
      <c r="O31" s="85"/>
    </row>
    <row r="32" spans="1:15" s="85" customFormat="1" ht="21" customHeight="1" x14ac:dyDescent="0.4">
      <c r="A32" s="81">
        <v>1</v>
      </c>
      <c r="B32" s="84" t="s">
        <v>126</v>
      </c>
      <c r="C32" s="84" t="s">
        <v>266</v>
      </c>
      <c r="D32" s="84" t="s">
        <v>267</v>
      </c>
      <c r="E32" s="92">
        <v>2</v>
      </c>
      <c r="F32" s="98">
        <v>2</v>
      </c>
      <c r="G32" s="118"/>
      <c r="H32" s="81">
        <v>1</v>
      </c>
      <c r="I32" s="82" t="s">
        <v>126</v>
      </c>
      <c r="J32" s="84" t="s">
        <v>274</v>
      </c>
      <c r="K32" s="84" t="s">
        <v>275</v>
      </c>
      <c r="L32" s="92">
        <v>1</v>
      </c>
      <c r="M32" s="98">
        <v>1</v>
      </c>
      <c r="N32" s="98">
        <v>2</v>
      </c>
      <c r="O32" s="86"/>
    </row>
    <row r="33" spans="1:15" s="85" customFormat="1" ht="21" customHeight="1" x14ac:dyDescent="0.4">
      <c r="A33" s="81">
        <v>2</v>
      </c>
      <c r="B33" s="84" t="s">
        <v>35</v>
      </c>
      <c r="C33" s="84" t="s">
        <v>268</v>
      </c>
      <c r="D33" s="84" t="s">
        <v>269</v>
      </c>
      <c r="E33" s="92">
        <v>1</v>
      </c>
      <c r="F33" s="98">
        <v>1</v>
      </c>
      <c r="G33" s="118"/>
      <c r="H33" s="81">
        <v>2</v>
      </c>
      <c r="I33" s="82" t="s">
        <v>37</v>
      </c>
      <c r="J33" s="82" t="s">
        <v>276</v>
      </c>
      <c r="K33" s="84" t="s">
        <v>277</v>
      </c>
      <c r="L33" s="92">
        <v>3</v>
      </c>
      <c r="M33" s="98"/>
      <c r="N33" s="98"/>
    </row>
    <row r="34" spans="1:15" s="85" customFormat="1" ht="21" customHeight="1" x14ac:dyDescent="0.4">
      <c r="A34" s="81">
        <v>3</v>
      </c>
      <c r="B34" s="82" t="s">
        <v>36</v>
      </c>
      <c r="C34" s="84" t="s">
        <v>270</v>
      </c>
      <c r="D34" s="84" t="s">
        <v>271</v>
      </c>
      <c r="E34" s="92">
        <v>4</v>
      </c>
      <c r="F34" s="98"/>
      <c r="G34" s="118"/>
      <c r="H34" s="81">
        <v>3</v>
      </c>
      <c r="I34" s="82" t="s">
        <v>32</v>
      </c>
      <c r="J34" s="82" t="s">
        <v>278</v>
      </c>
      <c r="K34" s="84" t="s">
        <v>344</v>
      </c>
      <c r="L34" s="92">
        <v>2</v>
      </c>
      <c r="M34" s="98">
        <v>2</v>
      </c>
      <c r="N34" s="98"/>
    </row>
    <row r="35" spans="1:15" s="85" customFormat="1" ht="21" customHeight="1" x14ac:dyDescent="0.4">
      <c r="A35" s="81">
        <v>4</v>
      </c>
      <c r="B35" s="84" t="s">
        <v>107</v>
      </c>
      <c r="C35" s="84" t="s">
        <v>272</v>
      </c>
      <c r="D35" s="82" t="s">
        <v>273</v>
      </c>
      <c r="E35" s="92">
        <v>3</v>
      </c>
      <c r="F35" s="98"/>
      <c r="G35" s="118"/>
      <c r="H35" s="81">
        <v>4</v>
      </c>
      <c r="I35" s="82" t="s">
        <v>35</v>
      </c>
      <c r="J35" s="82" t="s">
        <v>279</v>
      </c>
      <c r="K35" s="84" t="s">
        <v>280</v>
      </c>
      <c r="L35" s="92">
        <v>4</v>
      </c>
      <c r="M35" s="98"/>
      <c r="N35" s="98"/>
    </row>
    <row r="36" spans="1:15" s="85" customFormat="1" ht="21" customHeight="1" x14ac:dyDescent="0.4">
      <c r="A36" s="81"/>
      <c r="B36" s="84" t="s">
        <v>109</v>
      </c>
      <c r="C36" s="84"/>
      <c r="D36" s="84"/>
      <c r="E36" s="92"/>
      <c r="F36" s="98"/>
      <c r="G36" s="118"/>
      <c r="H36" s="81"/>
      <c r="I36" s="82"/>
      <c r="J36" s="84"/>
      <c r="K36" s="82"/>
      <c r="L36" s="92"/>
      <c r="M36" s="98"/>
      <c r="N36" s="98"/>
    </row>
    <row r="37" spans="1:15" ht="21" customHeight="1" x14ac:dyDescent="0.4">
      <c r="A37" s="76"/>
      <c r="E37" s="92"/>
      <c r="F37" s="98"/>
      <c r="G37" s="118"/>
      <c r="H37" s="81"/>
      <c r="I37" s="86"/>
      <c r="J37" s="80"/>
      <c r="K37" s="83"/>
      <c r="L37" s="92"/>
      <c r="M37" s="98"/>
      <c r="N37" s="98"/>
    </row>
    <row r="38" spans="1:15" s="80" customFormat="1" ht="15.75" customHeight="1" x14ac:dyDescent="0.35">
      <c r="A38" s="90" t="s">
        <v>49</v>
      </c>
      <c r="B38" s="91" t="s">
        <v>67</v>
      </c>
      <c r="C38" s="91" t="s">
        <v>108</v>
      </c>
      <c r="D38" s="91" t="s">
        <v>108</v>
      </c>
      <c r="E38" s="90"/>
      <c r="F38" s="90"/>
      <c r="G38" s="116"/>
      <c r="H38" s="90" t="s">
        <v>49</v>
      </c>
      <c r="I38" s="91" t="s">
        <v>68</v>
      </c>
      <c r="J38" s="91" t="s">
        <v>108</v>
      </c>
      <c r="K38" s="91" t="s">
        <v>108</v>
      </c>
      <c r="L38" s="90"/>
      <c r="M38" s="90"/>
      <c r="N38" s="90"/>
    </row>
    <row r="39" spans="1:15" s="80" customFormat="1" ht="21" customHeight="1" x14ac:dyDescent="0.4">
      <c r="A39" s="81">
        <v>1</v>
      </c>
      <c r="B39" s="84" t="s">
        <v>30</v>
      </c>
      <c r="C39" s="82" t="s">
        <v>281</v>
      </c>
      <c r="D39" s="84" t="s">
        <v>282</v>
      </c>
      <c r="E39" s="92">
        <v>1</v>
      </c>
      <c r="F39" s="98">
        <v>1</v>
      </c>
      <c r="G39" s="118"/>
      <c r="H39" s="81">
        <v>1</v>
      </c>
      <c r="I39" s="82" t="s">
        <v>33</v>
      </c>
      <c r="J39" s="84" t="s">
        <v>289</v>
      </c>
      <c r="K39" s="84" t="s">
        <v>290</v>
      </c>
      <c r="L39" s="92">
        <v>1</v>
      </c>
      <c r="M39" s="98">
        <v>1</v>
      </c>
      <c r="N39" s="98"/>
    </row>
    <row r="40" spans="1:15" s="80" customFormat="1" ht="21" customHeight="1" x14ac:dyDescent="0.4">
      <c r="A40" s="81">
        <v>2</v>
      </c>
      <c r="B40" s="82" t="s">
        <v>39</v>
      </c>
      <c r="C40" s="82" t="s">
        <v>283</v>
      </c>
      <c r="D40" s="84" t="s">
        <v>284</v>
      </c>
      <c r="E40" s="92">
        <v>2</v>
      </c>
      <c r="F40" s="98" t="s">
        <v>422</v>
      </c>
      <c r="G40" s="118"/>
      <c r="H40" s="81">
        <v>2</v>
      </c>
      <c r="I40" s="84" t="s">
        <v>110</v>
      </c>
      <c r="J40" s="82" t="s">
        <v>291</v>
      </c>
      <c r="K40" s="84" t="s">
        <v>292</v>
      </c>
      <c r="L40" s="92">
        <v>2</v>
      </c>
      <c r="M40" s="98">
        <v>2</v>
      </c>
      <c r="N40" s="98"/>
      <c r="O40" s="85"/>
    </row>
    <row r="41" spans="1:15" s="80" customFormat="1" ht="21" customHeight="1" x14ac:dyDescent="0.4">
      <c r="A41" s="81">
        <v>3</v>
      </c>
      <c r="B41" s="82" t="s">
        <v>105</v>
      </c>
      <c r="C41" s="82" t="s">
        <v>285</v>
      </c>
      <c r="D41" s="84" t="s">
        <v>286</v>
      </c>
      <c r="E41" s="92">
        <v>3</v>
      </c>
      <c r="F41" s="98">
        <v>2</v>
      </c>
      <c r="G41" s="118"/>
      <c r="H41" s="81">
        <v>3</v>
      </c>
      <c r="I41" s="84" t="s">
        <v>40</v>
      </c>
      <c r="J41" s="82" t="s">
        <v>293</v>
      </c>
      <c r="K41" s="84" t="s">
        <v>294</v>
      </c>
      <c r="L41" s="92">
        <v>3</v>
      </c>
      <c r="M41" s="98"/>
      <c r="N41" s="98"/>
      <c r="O41" s="77"/>
    </row>
    <row r="42" spans="1:15" s="80" customFormat="1" ht="21" customHeight="1" x14ac:dyDescent="0.4">
      <c r="A42" s="81">
        <v>4</v>
      </c>
      <c r="B42" s="82" t="s">
        <v>34</v>
      </c>
      <c r="C42" s="84" t="s">
        <v>287</v>
      </c>
      <c r="D42" s="84" t="s">
        <v>288</v>
      </c>
      <c r="E42" s="92">
        <v>4</v>
      </c>
      <c r="F42" s="98"/>
      <c r="G42" s="118"/>
      <c r="H42" s="81">
        <v>4</v>
      </c>
      <c r="I42" s="82" t="s">
        <v>30</v>
      </c>
      <c r="J42" s="84" t="s">
        <v>295</v>
      </c>
      <c r="K42" s="82" t="s">
        <v>296</v>
      </c>
      <c r="L42" s="92">
        <v>4</v>
      </c>
      <c r="M42" s="98"/>
      <c r="N42" s="98"/>
    </row>
    <row r="43" spans="1:15" s="80" customFormat="1" ht="21" customHeight="1" x14ac:dyDescent="0.4">
      <c r="A43" s="81"/>
      <c r="B43" s="82"/>
      <c r="C43" s="84"/>
      <c r="D43" s="82"/>
      <c r="E43" s="92"/>
      <c r="F43" s="98"/>
      <c r="G43" s="118"/>
      <c r="H43" s="81"/>
      <c r="I43" s="82"/>
      <c r="J43" s="84"/>
      <c r="K43" s="82"/>
      <c r="L43" s="92"/>
      <c r="M43" s="98"/>
      <c r="N43" s="98"/>
    </row>
    <row r="44" spans="1:15" ht="21" customHeight="1" x14ac:dyDescent="0.4">
      <c r="A44" s="76"/>
      <c r="E44" s="92"/>
      <c r="F44" s="98"/>
      <c r="G44" s="118"/>
      <c r="H44" s="76"/>
      <c r="L44" s="92"/>
      <c r="M44" s="98"/>
      <c r="N44" s="98"/>
      <c r="O44" s="80"/>
    </row>
    <row r="45" spans="1:15" s="80" customFormat="1" ht="15.75" customHeight="1" x14ac:dyDescent="0.35">
      <c r="A45" s="93" t="s">
        <v>49</v>
      </c>
      <c r="B45" s="94" t="s">
        <v>69</v>
      </c>
      <c r="C45" s="94" t="s">
        <v>108</v>
      </c>
      <c r="D45" s="94" t="s">
        <v>108</v>
      </c>
      <c r="E45" s="93"/>
      <c r="F45" s="93"/>
      <c r="G45" s="117"/>
      <c r="H45" s="93" t="s">
        <v>49</v>
      </c>
      <c r="I45" s="94" t="s">
        <v>70</v>
      </c>
      <c r="J45" s="94" t="s">
        <v>108</v>
      </c>
      <c r="K45" s="94" t="s">
        <v>108</v>
      </c>
      <c r="L45" s="93"/>
      <c r="M45" s="93"/>
      <c r="N45" s="93"/>
    </row>
    <row r="46" spans="1:15" s="85" customFormat="1" ht="21" customHeight="1" x14ac:dyDescent="0.4">
      <c r="A46" s="81">
        <v>1</v>
      </c>
      <c r="B46" s="82" t="s">
        <v>25</v>
      </c>
      <c r="C46" s="84" t="s">
        <v>297</v>
      </c>
      <c r="D46" s="82" t="s">
        <v>298</v>
      </c>
      <c r="E46" s="92">
        <v>1</v>
      </c>
      <c r="F46" s="98">
        <v>1</v>
      </c>
      <c r="G46" s="118">
        <v>2</v>
      </c>
      <c r="H46" s="81">
        <v>1</v>
      </c>
      <c r="I46" s="82" t="s">
        <v>31</v>
      </c>
      <c r="J46" s="84" t="s">
        <v>305</v>
      </c>
      <c r="K46" s="82" t="s">
        <v>306</v>
      </c>
      <c r="L46" s="92">
        <v>1</v>
      </c>
      <c r="M46" s="98">
        <v>1</v>
      </c>
      <c r="N46" s="98">
        <v>1</v>
      </c>
      <c r="O46" s="77"/>
    </row>
    <row r="47" spans="1:15" s="85" customFormat="1" ht="21" customHeight="1" x14ac:dyDescent="0.4">
      <c r="A47" s="81">
        <v>2</v>
      </c>
      <c r="B47" s="82" t="s">
        <v>27</v>
      </c>
      <c r="C47" s="84" t="s">
        <v>299</v>
      </c>
      <c r="D47" s="82" t="s">
        <v>300</v>
      </c>
      <c r="E47" s="92">
        <v>2</v>
      </c>
      <c r="F47" s="98">
        <v>2</v>
      </c>
      <c r="G47" s="118">
        <v>1</v>
      </c>
      <c r="H47" s="81">
        <v>2</v>
      </c>
      <c r="I47" s="82" t="s">
        <v>162</v>
      </c>
      <c r="J47" s="84" t="s">
        <v>307</v>
      </c>
      <c r="K47" s="82" t="s">
        <v>308</v>
      </c>
      <c r="L47" s="92">
        <v>2</v>
      </c>
      <c r="M47" s="98">
        <v>2</v>
      </c>
      <c r="N47" s="98">
        <v>2</v>
      </c>
    </row>
    <row r="48" spans="1:15" s="85" customFormat="1" ht="21" customHeight="1" x14ac:dyDescent="0.4">
      <c r="A48" s="81">
        <v>3</v>
      </c>
      <c r="B48" s="82" t="s">
        <v>26</v>
      </c>
      <c r="C48" s="84" t="s">
        <v>301</v>
      </c>
      <c r="D48" s="82" t="s">
        <v>302</v>
      </c>
      <c r="E48" s="92">
        <v>4</v>
      </c>
      <c r="F48" s="98" t="s">
        <v>422</v>
      </c>
      <c r="G48" s="118"/>
      <c r="H48" s="81">
        <v>3</v>
      </c>
      <c r="I48" s="82" t="s">
        <v>26</v>
      </c>
      <c r="J48" s="84" t="s">
        <v>309</v>
      </c>
      <c r="K48" s="82" t="s">
        <v>310</v>
      </c>
      <c r="L48" s="92">
        <v>4</v>
      </c>
      <c r="M48" s="98"/>
      <c r="N48" s="98"/>
    </row>
    <row r="49" spans="1:15" s="85" customFormat="1" ht="21" customHeight="1" x14ac:dyDescent="0.4">
      <c r="A49" s="81">
        <v>4</v>
      </c>
      <c r="B49" s="82" t="s">
        <v>24</v>
      </c>
      <c r="C49" s="84" t="s">
        <v>303</v>
      </c>
      <c r="D49" s="82" t="s">
        <v>304</v>
      </c>
      <c r="E49" s="92">
        <v>3</v>
      </c>
      <c r="F49" s="98"/>
      <c r="G49" s="118"/>
      <c r="H49" s="81">
        <v>4</v>
      </c>
      <c r="I49" s="82" t="s">
        <v>25</v>
      </c>
      <c r="J49" s="84" t="s">
        <v>311</v>
      </c>
      <c r="K49" s="84" t="s">
        <v>312</v>
      </c>
      <c r="L49" s="92">
        <v>3</v>
      </c>
      <c r="M49" s="98"/>
      <c r="N49" s="98"/>
    </row>
    <row r="50" spans="1:15" s="85" customFormat="1" ht="21" customHeight="1" x14ac:dyDescent="0.4">
      <c r="A50" s="81"/>
      <c r="C50" s="86"/>
      <c r="D50" s="86"/>
      <c r="E50" s="92"/>
      <c r="F50" s="98"/>
      <c r="G50" s="118"/>
      <c r="H50" s="81"/>
      <c r="I50" s="86"/>
      <c r="K50" s="80"/>
      <c r="L50" s="92"/>
      <c r="M50" s="98"/>
      <c r="N50" s="98"/>
    </row>
    <row r="51" spans="1:15" s="85" customFormat="1" ht="21" customHeight="1" x14ac:dyDescent="0.4">
      <c r="A51" s="81"/>
      <c r="B51" s="86"/>
      <c r="C51" s="80"/>
      <c r="D51" s="86"/>
      <c r="E51" s="92"/>
      <c r="F51" s="98"/>
      <c r="G51" s="118"/>
      <c r="H51" s="81"/>
      <c r="I51" s="86"/>
      <c r="J51" s="80"/>
      <c r="K51" s="86"/>
      <c r="L51" s="92"/>
      <c r="M51" s="98"/>
      <c r="N51" s="98"/>
    </row>
    <row r="52" spans="1:15" s="80" customFormat="1" ht="15.75" customHeight="1" x14ac:dyDescent="0.35">
      <c r="A52" s="93" t="s">
        <v>49</v>
      </c>
      <c r="B52" s="94" t="s">
        <v>71</v>
      </c>
      <c r="C52" s="94" t="s">
        <v>108</v>
      </c>
      <c r="D52" s="94" t="s">
        <v>108</v>
      </c>
      <c r="E52" s="93"/>
      <c r="F52" s="93"/>
      <c r="G52" s="117"/>
      <c r="H52" s="93" t="s">
        <v>49</v>
      </c>
      <c r="I52" s="94" t="s">
        <v>72</v>
      </c>
      <c r="J52" s="94" t="s">
        <v>108</v>
      </c>
      <c r="K52" s="94" t="s">
        <v>108</v>
      </c>
      <c r="L52" s="93"/>
      <c r="M52" s="93"/>
      <c r="N52" s="93"/>
      <c r="O52" s="85"/>
    </row>
    <row r="53" spans="1:15" s="85" customFormat="1" ht="21" customHeight="1" x14ac:dyDescent="0.4">
      <c r="A53" s="81">
        <v>1</v>
      </c>
      <c r="B53" s="84" t="s">
        <v>28</v>
      </c>
      <c r="C53" s="82" t="s">
        <v>313</v>
      </c>
      <c r="D53" s="82" t="s">
        <v>314</v>
      </c>
      <c r="E53" s="92">
        <v>1</v>
      </c>
      <c r="F53" s="98">
        <v>1</v>
      </c>
      <c r="G53" s="118"/>
      <c r="H53" s="81">
        <v>1</v>
      </c>
      <c r="I53" s="82" t="s">
        <v>36</v>
      </c>
      <c r="J53" s="82" t="s">
        <v>319</v>
      </c>
      <c r="K53" s="84" t="s">
        <v>320</v>
      </c>
      <c r="L53" s="92">
        <v>1</v>
      </c>
      <c r="M53" s="98">
        <v>1</v>
      </c>
      <c r="N53" s="98"/>
    </row>
    <row r="54" spans="1:15" s="85" customFormat="1" ht="21" customHeight="1" x14ac:dyDescent="0.4">
      <c r="A54" s="81">
        <v>2</v>
      </c>
      <c r="B54" s="82" t="s">
        <v>107</v>
      </c>
      <c r="C54" s="82" t="s">
        <v>426</v>
      </c>
      <c r="D54" s="82" t="s">
        <v>342</v>
      </c>
      <c r="E54" s="92">
        <v>2</v>
      </c>
      <c r="F54" s="98">
        <v>2</v>
      </c>
      <c r="G54" s="118"/>
      <c r="H54" s="81">
        <v>2</v>
      </c>
      <c r="I54" s="84" t="s">
        <v>126</v>
      </c>
      <c r="J54" s="82" t="s">
        <v>321</v>
      </c>
      <c r="K54" s="84" t="s">
        <v>322</v>
      </c>
      <c r="L54" s="92">
        <v>2</v>
      </c>
      <c r="M54" s="98">
        <v>2</v>
      </c>
      <c r="N54" s="98"/>
    </row>
    <row r="55" spans="1:15" s="85" customFormat="1" ht="21" customHeight="1" x14ac:dyDescent="0.4">
      <c r="A55" s="81">
        <v>3</v>
      </c>
      <c r="B55" s="82" t="s">
        <v>126</v>
      </c>
      <c r="C55" s="82" t="s">
        <v>315</v>
      </c>
      <c r="D55" s="82" t="s">
        <v>316</v>
      </c>
      <c r="E55" s="92">
        <v>3</v>
      </c>
      <c r="F55" s="98"/>
      <c r="G55" s="118"/>
      <c r="H55" s="81">
        <v>3</v>
      </c>
      <c r="I55" s="84" t="s">
        <v>21</v>
      </c>
      <c r="J55" s="82" t="s">
        <v>323</v>
      </c>
      <c r="K55" s="84" t="s">
        <v>324</v>
      </c>
      <c r="L55" s="92">
        <v>3</v>
      </c>
      <c r="M55" s="98"/>
      <c r="N55" s="98"/>
      <c r="O55" s="80"/>
    </row>
    <row r="56" spans="1:15" s="85" customFormat="1" ht="21" customHeight="1" x14ac:dyDescent="0.4">
      <c r="A56" s="81">
        <v>4</v>
      </c>
      <c r="B56" s="84" t="s">
        <v>21</v>
      </c>
      <c r="C56" s="82" t="s">
        <v>317</v>
      </c>
      <c r="D56" s="82" t="s">
        <v>318</v>
      </c>
      <c r="E56" s="92">
        <v>4</v>
      </c>
      <c r="F56" s="98"/>
      <c r="G56" s="118"/>
      <c r="H56" s="81">
        <v>4</v>
      </c>
      <c r="I56" s="82" t="s">
        <v>43</v>
      </c>
      <c r="J56" s="82" t="s">
        <v>325</v>
      </c>
      <c r="K56" s="84" t="s">
        <v>326</v>
      </c>
      <c r="L56" s="92">
        <v>4</v>
      </c>
      <c r="M56" s="98"/>
      <c r="N56" s="98"/>
    </row>
    <row r="57" spans="1:15" s="85" customFormat="1" ht="21" customHeight="1" x14ac:dyDescent="0.4">
      <c r="A57" s="81"/>
      <c r="B57" s="82"/>
      <c r="E57" s="92"/>
      <c r="F57" s="98"/>
      <c r="G57" s="118"/>
      <c r="H57" s="81"/>
      <c r="I57" s="82"/>
      <c r="J57" s="84"/>
      <c r="K57" s="82"/>
      <c r="L57" s="92"/>
      <c r="M57" s="98"/>
      <c r="N57" s="98"/>
    </row>
    <row r="58" spans="1:15" s="85" customFormat="1" ht="21" customHeight="1" x14ac:dyDescent="0.4">
      <c r="A58" s="81"/>
      <c r="B58" s="95"/>
      <c r="C58" s="80"/>
      <c r="D58" s="80"/>
      <c r="E58" s="92"/>
      <c r="F58" s="98"/>
      <c r="G58" s="118"/>
      <c r="H58" s="81"/>
      <c r="I58" s="86"/>
      <c r="J58" s="80"/>
      <c r="K58" s="86"/>
      <c r="L58" s="92"/>
      <c r="M58" s="98"/>
      <c r="N58" s="98"/>
    </row>
    <row r="59" spans="1:15" s="80" customFormat="1" ht="15.75" customHeight="1" x14ac:dyDescent="0.35">
      <c r="A59" s="93" t="s">
        <v>49</v>
      </c>
      <c r="B59" s="94" t="s">
        <v>73</v>
      </c>
      <c r="C59" s="94" t="s">
        <v>108</v>
      </c>
      <c r="D59" s="94" t="s">
        <v>108</v>
      </c>
      <c r="E59" s="93"/>
      <c r="F59" s="93"/>
      <c r="G59" s="117"/>
      <c r="H59" s="93" t="s">
        <v>49</v>
      </c>
      <c r="I59" s="94" t="s">
        <v>74</v>
      </c>
      <c r="J59" s="94" t="s">
        <v>108</v>
      </c>
      <c r="K59" s="94" t="s">
        <v>108</v>
      </c>
      <c r="L59" s="93"/>
      <c r="M59" s="93"/>
      <c r="N59" s="93"/>
    </row>
    <row r="60" spans="1:15" s="80" customFormat="1" ht="21" customHeight="1" x14ac:dyDescent="0.4">
      <c r="A60" s="81">
        <v>1</v>
      </c>
      <c r="B60" s="82" t="s">
        <v>33</v>
      </c>
      <c r="C60" s="82" t="s">
        <v>327</v>
      </c>
      <c r="D60" s="82" t="s">
        <v>328</v>
      </c>
      <c r="E60" s="92">
        <v>1</v>
      </c>
      <c r="F60" s="98">
        <v>1</v>
      </c>
      <c r="G60" s="118"/>
      <c r="H60" s="81">
        <v>1</v>
      </c>
      <c r="I60" s="82" t="s">
        <v>40</v>
      </c>
      <c r="J60" s="82" t="s">
        <v>334</v>
      </c>
      <c r="K60" s="84" t="s">
        <v>335</v>
      </c>
      <c r="L60" s="92">
        <v>4</v>
      </c>
      <c r="M60" s="98"/>
      <c r="N60" s="98"/>
    </row>
    <row r="61" spans="1:15" s="80" customFormat="1" ht="21" customHeight="1" x14ac:dyDescent="0.4">
      <c r="A61" s="81">
        <v>2</v>
      </c>
      <c r="B61" s="82" t="s">
        <v>105</v>
      </c>
      <c r="C61" s="82" t="s">
        <v>329</v>
      </c>
      <c r="D61" s="84" t="s">
        <v>330</v>
      </c>
      <c r="E61" s="92">
        <v>2</v>
      </c>
      <c r="F61" s="98" t="s">
        <v>422</v>
      </c>
      <c r="G61" s="118"/>
      <c r="H61" s="81">
        <v>2</v>
      </c>
      <c r="I61" s="82" t="s">
        <v>30</v>
      </c>
      <c r="J61" s="82" t="s">
        <v>336</v>
      </c>
      <c r="K61" s="84" t="s">
        <v>337</v>
      </c>
      <c r="L61" s="92">
        <v>3</v>
      </c>
      <c r="M61" s="98">
        <v>2</v>
      </c>
      <c r="N61" s="98"/>
    </row>
    <row r="62" spans="1:15" s="80" customFormat="1" ht="21" customHeight="1" x14ac:dyDescent="0.4">
      <c r="A62" s="81">
        <v>3</v>
      </c>
      <c r="B62" s="82" t="s">
        <v>30</v>
      </c>
      <c r="C62" s="82" t="s">
        <v>331</v>
      </c>
      <c r="D62" s="84" t="s">
        <v>332</v>
      </c>
      <c r="E62" s="92">
        <v>3</v>
      </c>
      <c r="F62" s="98">
        <v>2</v>
      </c>
      <c r="G62" s="118"/>
      <c r="H62" s="81">
        <v>3</v>
      </c>
      <c r="I62" s="82" t="s">
        <v>105</v>
      </c>
      <c r="J62" s="82" t="s">
        <v>338</v>
      </c>
      <c r="K62" s="84" t="s">
        <v>339</v>
      </c>
      <c r="L62" s="92">
        <v>1</v>
      </c>
      <c r="M62" s="98" t="s">
        <v>422</v>
      </c>
      <c r="N62" s="98"/>
      <c r="O62" s="77"/>
    </row>
    <row r="63" spans="1:15" s="80" customFormat="1" ht="21" customHeight="1" x14ac:dyDescent="0.4">
      <c r="A63" s="81">
        <v>4</v>
      </c>
      <c r="B63" s="82" t="s">
        <v>34</v>
      </c>
      <c r="C63" s="82" t="s">
        <v>333</v>
      </c>
      <c r="D63" s="84" t="s">
        <v>427</v>
      </c>
      <c r="E63" s="92">
        <v>4</v>
      </c>
      <c r="F63" s="98"/>
      <c r="G63" s="118"/>
      <c r="H63" s="81">
        <v>4</v>
      </c>
      <c r="I63" s="82" t="s">
        <v>33</v>
      </c>
      <c r="J63" s="84" t="s">
        <v>340</v>
      </c>
      <c r="K63" s="84" t="s">
        <v>341</v>
      </c>
      <c r="L63" s="92">
        <v>2</v>
      </c>
      <c r="M63" s="98">
        <v>1</v>
      </c>
      <c r="N63" s="98"/>
      <c r="O63" s="77"/>
    </row>
    <row r="64" spans="1:15" s="80" customFormat="1" ht="21" customHeight="1" x14ac:dyDescent="0.4">
      <c r="A64" s="81"/>
      <c r="B64" s="82"/>
      <c r="C64" s="82"/>
      <c r="D64" s="84"/>
      <c r="E64" s="92"/>
      <c r="F64" s="98"/>
      <c r="G64" s="118"/>
      <c r="H64" s="81"/>
      <c r="I64" s="127"/>
      <c r="J64" s="84"/>
      <c r="K64" s="82"/>
      <c r="L64" s="92"/>
      <c r="M64" s="81"/>
      <c r="N64" s="98"/>
      <c r="O64" s="77"/>
    </row>
    <row r="65" spans="1:15" s="80" customFormat="1" ht="21" customHeight="1" x14ac:dyDescent="0.4">
      <c r="A65" s="81"/>
      <c r="B65" s="86"/>
      <c r="E65" s="81"/>
      <c r="F65" s="81"/>
      <c r="G65" s="115"/>
      <c r="H65" s="81"/>
      <c r="I65" s="86"/>
      <c r="L65" s="81"/>
      <c r="M65" s="81"/>
      <c r="N65" s="98"/>
      <c r="O65" s="77"/>
    </row>
    <row r="66" spans="1:15" ht="15.5" x14ac:dyDescent="0.35">
      <c r="O66" s="80"/>
    </row>
    <row r="67" spans="1:15" ht="15.5" x14ac:dyDescent="0.35">
      <c r="O67" s="80"/>
    </row>
    <row r="68" spans="1:15" ht="15.5" x14ac:dyDescent="0.35">
      <c r="O68" s="80"/>
    </row>
    <row r="81" spans="2:15" s="96" customFormat="1" x14ac:dyDescent="0.3">
      <c r="B81" s="77"/>
      <c r="C81" s="77"/>
      <c r="D81" s="77"/>
      <c r="E81" s="99"/>
      <c r="G81" s="76"/>
      <c r="I81" s="77"/>
      <c r="J81" s="77"/>
      <c r="K81" s="77"/>
      <c r="L81" s="99"/>
      <c r="N81" s="76"/>
      <c r="O81" s="77"/>
    </row>
    <row r="82" spans="2:15" s="96" customFormat="1" x14ac:dyDescent="0.3">
      <c r="B82" s="77"/>
      <c r="C82" s="77"/>
      <c r="D82" s="77"/>
      <c r="E82" s="99"/>
      <c r="G82" s="76"/>
      <c r="I82" s="77"/>
      <c r="J82" s="77"/>
      <c r="K82" s="77"/>
      <c r="L82" s="99"/>
      <c r="N82" s="76"/>
      <c r="O82" s="77"/>
    </row>
    <row r="83" spans="2:15" s="96" customFormat="1" x14ac:dyDescent="0.3">
      <c r="B83" s="77"/>
      <c r="C83" s="77"/>
      <c r="D83" s="77"/>
      <c r="E83" s="99"/>
      <c r="G83" s="76"/>
      <c r="I83" s="77"/>
      <c r="J83" s="77"/>
      <c r="K83" s="77"/>
      <c r="L83" s="99"/>
      <c r="N83" s="76"/>
      <c r="O83" s="77"/>
    </row>
  </sheetData>
  <printOptions horizontalCentered="1" verticalCentered="1" gridLines="1"/>
  <pageMargins left="0.25" right="0.25" top="0.75" bottom="0.75" header="0.3" footer="0.3"/>
  <pageSetup scale="37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N65"/>
  <sheetViews>
    <sheetView zoomScale="70" zoomScaleNormal="70" workbookViewId="0">
      <selection activeCell="G1" sqref="G1"/>
    </sheetView>
  </sheetViews>
  <sheetFormatPr defaultRowHeight="15.5" x14ac:dyDescent="0.35"/>
  <cols>
    <col min="1" max="1" width="10.81640625" style="80" customWidth="1"/>
    <col min="2" max="2" width="30.81640625" style="77" customWidth="1"/>
    <col min="3" max="4" width="40.81640625" style="99" customWidth="1"/>
    <col min="5" max="5" width="10.81640625" style="124" customWidth="1"/>
    <col min="6" max="7" width="8.81640625" style="76" customWidth="1"/>
    <col min="8" max="8" width="9.1796875" style="77"/>
    <col min="9" max="9" width="7.81640625" style="77" customWidth="1"/>
    <col min="10" max="10" width="37.1796875" style="77" customWidth="1"/>
    <col min="11" max="256" width="9.1796875" style="77"/>
    <col min="257" max="257" width="11.54296875" style="77" customWidth="1"/>
    <col min="258" max="258" width="36.81640625" style="77" customWidth="1"/>
    <col min="259" max="259" width="26.453125" style="77" customWidth="1"/>
    <col min="260" max="260" width="22.1796875" style="77" customWidth="1"/>
    <col min="261" max="261" width="20.54296875" style="77" customWidth="1"/>
    <col min="262" max="262" width="22.81640625" style="77" customWidth="1"/>
    <col min="263" max="264" width="9.1796875" style="77"/>
    <col min="265" max="265" width="7.81640625" style="77" customWidth="1"/>
    <col min="266" max="266" width="37.1796875" style="77" customWidth="1"/>
    <col min="267" max="512" width="9.1796875" style="77"/>
    <col min="513" max="513" width="11.54296875" style="77" customWidth="1"/>
    <col min="514" max="514" width="36.81640625" style="77" customWidth="1"/>
    <col min="515" max="515" width="26.453125" style="77" customWidth="1"/>
    <col min="516" max="516" width="22.1796875" style="77" customWidth="1"/>
    <col min="517" max="517" width="20.54296875" style="77" customWidth="1"/>
    <col min="518" max="518" width="22.81640625" style="77" customWidth="1"/>
    <col min="519" max="520" width="9.1796875" style="77"/>
    <col min="521" max="521" width="7.81640625" style="77" customWidth="1"/>
    <col min="522" max="522" width="37.1796875" style="77" customWidth="1"/>
    <col min="523" max="768" width="9.1796875" style="77"/>
    <col min="769" max="769" width="11.54296875" style="77" customWidth="1"/>
    <col min="770" max="770" width="36.81640625" style="77" customWidth="1"/>
    <col min="771" max="771" width="26.453125" style="77" customWidth="1"/>
    <col min="772" max="772" width="22.1796875" style="77" customWidth="1"/>
    <col min="773" max="773" width="20.54296875" style="77" customWidth="1"/>
    <col min="774" max="774" width="22.81640625" style="77" customWidth="1"/>
    <col min="775" max="776" width="9.1796875" style="77"/>
    <col min="777" max="777" width="7.81640625" style="77" customWidth="1"/>
    <col min="778" max="778" width="37.1796875" style="77" customWidth="1"/>
    <col min="779" max="1024" width="9.1796875" style="77"/>
    <col min="1025" max="1025" width="11.54296875" style="77" customWidth="1"/>
    <col min="1026" max="1026" width="36.81640625" style="77" customWidth="1"/>
    <col min="1027" max="1027" width="26.453125" style="77" customWidth="1"/>
    <col min="1028" max="1028" width="22.1796875" style="77" customWidth="1"/>
    <col min="1029" max="1029" width="20.54296875" style="77" customWidth="1"/>
    <col min="1030" max="1030" width="22.81640625" style="77" customWidth="1"/>
    <col min="1031" max="1032" width="9.1796875" style="77"/>
    <col min="1033" max="1033" width="7.81640625" style="77" customWidth="1"/>
    <col min="1034" max="1034" width="37.1796875" style="77" customWidth="1"/>
    <col min="1035" max="1280" width="9.1796875" style="77"/>
    <col min="1281" max="1281" width="11.54296875" style="77" customWidth="1"/>
    <col min="1282" max="1282" width="36.81640625" style="77" customWidth="1"/>
    <col min="1283" max="1283" width="26.453125" style="77" customWidth="1"/>
    <col min="1284" max="1284" width="22.1796875" style="77" customWidth="1"/>
    <col min="1285" max="1285" width="20.54296875" style="77" customWidth="1"/>
    <col min="1286" max="1286" width="22.81640625" style="77" customWidth="1"/>
    <col min="1287" max="1288" width="9.1796875" style="77"/>
    <col min="1289" max="1289" width="7.81640625" style="77" customWidth="1"/>
    <col min="1290" max="1290" width="37.1796875" style="77" customWidth="1"/>
    <col min="1291" max="1536" width="9.1796875" style="77"/>
    <col min="1537" max="1537" width="11.54296875" style="77" customWidth="1"/>
    <col min="1538" max="1538" width="36.81640625" style="77" customWidth="1"/>
    <col min="1539" max="1539" width="26.453125" style="77" customWidth="1"/>
    <col min="1540" max="1540" width="22.1796875" style="77" customWidth="1"/>
    <col min="1541" max="1541" width="20.54296875" style="77" customWidth="1"/>
    <col min="1542" max="1542" width="22.81640625" style="77" customWidth="1"/>
    <col min="1543" max="1544" width="9.1796875" style="77"/>
    <col min="1545" max="1545" width="7.81640625" style="77" customWidth="1"/>
    <col min="1546" max="1546" width="37.1796875" style="77" customWidth="1"/>
    <col min="1547" max="1792" width="9.1796875" style="77"/>
    <col min="1793" max="1793" width="11.54296875" style="77" customWidth="1"/>
    <col min="1794" max="1794" width="36.81640625" style="77" customWidth="1"/>
    <col min="1795" max="1795" width="26.453125" style="77" customWidth="1"/>
    <col min="1796" max="1796" width="22.1796875" style="77" customWidth="1"/>
    <col min="1797" max="1797" width="20.54296875" style="77" customWidth="1"/>
    <col min="1798" max="1798" width="22.81640625" style="77" customWidth="1"/>
    <col min="1799" max="1800" width="9.1796875" style="77"/>
    <col min="1801" max="1801" width="7.81640625" style="77" customWidth="1"/>
    <col min="1802" max="1802" width="37.1796875" style="77" customWidth="1"/>
    <col min="1803" max="2048" width="9.1796875" style="77"/>
    <col min="2049" max="2049" width="11.54296875" style="77" customWidth="1"/>
    <col min="2050" max="2050" width="36.81640625" style="77" customWidth="1"/>
    <col min="2051" max="2051" width="26.453125" style="77" customWidth="1"/>
    <col min="2052" max="2052" width="22.1796875" style="77" customWidth="1"/>
    <col min="2053" max="2053" width="20.54296875" style="77" customWidth="1"/>
    <col min="2054" max="2054" width="22.81640625" style="77" customWidth="1"/>
    <col min="2055" max="2056" width="9.1796875" style="77"/>
    <col min="2057" max="2057" width="7.81640625" style="77" customWidth="1"/>
    <col min="2058" max="2058" width="37.1796875" style="77" customWidth="1"/>
    <col min="2059" max="2304" width="9.1796875" style="77"/>
    <col min="2305" max="2305" width="11.54296875" style="77" customWidth="1"/>
    <col min="2306" max="2306" width="36.81640625" style="77" customWidth="1"/>
    <col min="2307" max="2307" width="26.453125" style="77" customWidth="1"/>
    <col min="2308" max="2308" width="22.1796875" style="77" customWidth="1"/>
    <col min="2309" max="2309" width="20.54296875" style="77" customWidth="1"/>
    <col min="2310" max="2310" width="22.81640625" style="77" customWidth="1"/>
    <col min="2311" max="2312" width="9.1796875" style="77"/>
    <col min="2313" max="2313" width="7.81640625" style="77" customWidth="1"/>
    <col min="2314" max="2314" width="37.1796875" style="77" customWidth="1"/>
    <col min="2315" max="2560" width="9.1796875" style="77"/>
    <col min="2561" max="2561" width="11.54296875" style="77" customWidth="1"/>
    <col min="2562" max="2562" width="36.81640625" style="77" customWidth="1"/>
    <col min="2563" max="2563" width="26.453125" style="77" customWidth="1"/>
    <col min="2564" max="2564" width="22.1796875" style="77" customWidth="1"/>
    <col min="2565" max="2565" width="20.54296875" style="77" customWidth="1"/>
    <col min="2566" max="2566" width="22.81640625" style="77" customWidth="1"/>
    <col min="2567" max="2568" width="9.1796875" style="77"/>
    <col min="2569" max="2569" width="7.81640625" style="77" customWidth="1"/>
    <col min="2570" max="2570" width="37.1796875" style="77" customWidth="1"/>
    <col min="2571" max="2816" width="9.1796875" style="77"/>
    <col min="2817" max="2817" width="11.54296875" style="77" customWidth="1"/>
    <col min="2818" max="2818" width="36.81640625" style="77" customWidth="1"/>
    <col min="2819" max="2819" width="26.453125" style="77" customWidth="1"/>
    <col min="2820" max="2820" width="22.1796875" style="77" customWidth="1"/>
    <col min="2821" max="2821" width="20.54296875" style="77" customWidth="1"/>
    <col min="2822" max="2822" width="22.81640625" style="77" customWidth="1"/>
    <col min="2823" max="2824" width="9.1796875" style="77"/>
    <col min="2825" max="2825" width="7.81640625" style="77" customWidth="1"/>
    <col min="2826" max="2826" width="37.1796875" style="77" customWidth="1"/>
    <col min="2827" max="3072" width="9.1796875" style="77"/>
    <col min="3073" max="3073" width="11.54296875" style="77" customWidth="1"/>
    <col min="3074" max="3074" width="36.81640625" style="77" customWidth="1"/>
    <col min="3075" max="3075" width="26.453125" style="77" customWidth="1"/>
    <col min="3076" max="3076" width="22.1796875" style="77" customWidth="1"/>
    <col min="3077" max="3077" width="20.54296875" style="77" customWidth="1"/>
    <col min="3078" max="3078" width="22.81640625" style="77" customWidth="1"/>
    <col min="3079" max="3080" width="9.1796875" style="77"/>
    <col min="3081" max="3081" width="7.81640625" style="77" customWidth="1"/>
    <col min="3082" max="3082" width="37.1796875" style="77" customWidth="1"/>
    <col min="3083" max="3328" width="9.1796875" style="77"/>
    <col min="3329" max="3329" width="11.54296875" style="77" customWidth="1"/>
    <col min="3330" max="3330" width="36.81640625" style="77" customWidth="1"/>
    <col min="3331" max="3331" width="26.453125" style="77" customWidth="1"/>
    <col min="3332" max="3332" width="22.1796875" style="77" customWidth="1"/>
    <col min="3333" max="3333" width="20.54296875" style="77" customWidth="1"/>
    <col min="3334" max="3334" width="22.81640625" style="77" customWidth="1"/>
    <col min="3335" max="3336" width="9.1796875" style="77"/>
    <col min="3337" max="3337" width="7.81640625" style="77" customWidth="1"/>
    <col min="3338" max="3338" width="37.1796875" style="77" customWidth="1"/>
    <col min="3339" max="3584" width="9.1796875" style="77"/>
    <col min="3585" max="3585" width="11.54296875" style="77" customWidth="1"/>
    <col min="3586" max="3586" width="36.81640625" style="77" customWidth="1"/>
    <col min="3587" max="3587" width="26.453125" style="77" customWidth="1"/>
    <col min="3588" max="3588" width="22.1796875" style="77" customWidth="1"/>
    <col min="3589" max="3589" width="20.54296875" style="77" customWidth="1"/>
    <col min="3590" max="3590" width="22.81640625" style="77" customWidth="1"/>
    <col min="3591" max="3592" width="9.1796875" style="77"/>
    <col min="3593" max="3593" width="7.81640625" style="77" customWidth="1"/>
    <col min="3594" max="3594" width="37.1796875" style="77" customWidth="1"/>
    <col min="3595" max="3840" width="9.1796875" style="77"/>
    <col min="3841" max="3841" width="11.54296875" style="77" customWidth="1"/>
    <col min="3842" max="3842" width="36.81640625" style="77" customWidth="1"/>
    <col min="3843" max="3843" width="26.453125" style="77" customWidth="1"/>
    <col min="3844" max="3844" width="22.1796875" style="77" customWidth="1"/>
    <col min="3845" max="3845" width="20.54296875" style="77" customWidth="1"/>
    <col min="3846" max="3846" width="22.81640625" style="77" customWidth="1"/>
    <col min="3847" max="3848" width="9.1796875" style="77"/>
    <col min="3849" max="3849" width="7.81640625" style="77" customWidth="1"/>
    <col min="3850" max="3850" width="37.1796875" style="77" customWidth="1"/>
    <col min="3851" max="4096" width="9.1796875" style="77"/>
    <col min="4097" max="4097" width="11.54296875" style="77" customWidth="1"/>
    <col min="4098" max="4098" width="36.81640625" style="77" customWidth="1"/>
    <col min="4099" max="4099" width="26.453125" style="77" customWidth="1"/>
    <col min="4100" max="4100" width="22.1796875" style="77" customWidth="1"/>
    <col min="4101" max="4101" width="20.54296875" style="77" customWidth="1"/>
    <col min="4102" max="4102" width="22.81640625" style="77" customWidth="1"/>
    <col min="4103" max="4104" width="9.1796875" style="77"/>
    <col min="4105" max="4105" width="7.81640625" style="77" customWidth="1"/>
    <col min="4106" max="4106" width="37.1796875" style="77" customWidth="1"/>
    <col min="4107" max="4352" width="9.1796875" style="77"/>
    <col min="4353" max="4353" width="11.54296875" style="77" customWidth="1"/>
    <col min="4354" max="4354" width="36.81640625" style="77" customWidth="1"/>
    <col min="4355" max="4355" width="26.453125" style="77" customWidth="1"/>
    <col min="4356" max="4356" width="22.1796875" style="77" customWidth="1"/>
    <col min="4357" max="4357" width="20.54296875" style="77" customWidth="1"/>
    <col min="4358" max="4358" width="22.81640625" style="77" customWidth="1"/>
    <col min="4359" max="4360" width="9.1796875" style="77"/>
    <col min="4361" max="4361" width="7.81640625" style="77" customWidth="1"/>
    <col min="4362" max="4362" width="37.1796875" style="77" customWidth="1"/>
    <col min="4363" max="4608" width="9.1796875" style="77"/>
    <col min="4609" max="4609" width="11.54296875" style="77" customWidth="1"/>
    <col min="4610" max="4610" width="36.81640625" style="77" customWidth="1"/>
    <col min="4611" max="4611" width="26.453125" style="77" customWidth="1"/>
    <col min="4612" max="4612" width="22.1796875" style="77" customWidth="1"/>
    <col min="4613" max="4613" width="20.54296875" style="77" customWidth="1"/>
    <col min="4614" max="4614" width="22.81640625" style="77" customWidth="1"/>
    <col min="4615" max="4616" width="9.1796875" style="77"/>
    <col min="4617" max="4617" width="7.81640625" style="77" customWidth="1"/>
    <col min="4618" max="4618" width="37.1796875" style="77" customWidth="1"/>
    <col min="4619" max="4864" width="9.1796875" style="77"/>
    <col min="4865" max="4865" width="11.54296875" style="77" customWidth="1"/>
    <col min="4866" max="4866" width="36.81640625" style="77" customWidth="1"/>
    <col min="4867" max="4867" width="26.453125" style="77" customWidth="1"/>
    <col min="4868" max="4868" width="22.1796875" style="77" customWidth="1"/>
    <col min="4869" max="4869" width="20.54296875" style="77" customWidth="1"/>
    <col min="4870" max="4870" width="22.81640625" style="77" customWidth="1"/>
    <col min="4871" max="4872" width="9.1796875" style="77"/>
    <col min="4873" max="4873" width="7.81640625" style="77" customWidth="1"/>
    <col min="4874" max="4874" width="37.1796875" style="77" customWidth="1"/>
    <col min="4875" max="5120" width="9.1796875" style="77"/>
    <col min="5121" max="5121" width="11.54296875" style="77" customWidth="1"/>
    <col min="5122" max="5122" width="36.81640625" style="77" customWidth="1"/>
    <col min="5123" max="5123" width="26.453125" style="77" customWidth="1"/>
    <col min="5124" max="5124" width="22.1796875" style="77" customWidth="1"/>
    <col min="5125" max="5125" width="20.54296875" style="77" customWidth="1"/>
    <col min="5126" max="5126" width="22.81640625" style="77" customWidth="1"/>
    <col min="5127" max="5128" width="9.1796875" style="77"/>
    <col min="5129" max="5129" width="7.81640625" style="77" customWidth="1"/>
    <col min="5130" max="5130" width="37.1796875" style="77" customWidth="1"/>
    <col min="5131" max="5376" width="9.1796875" style="77"/>
    <col min="5377" max="5377" width="11.54296875" style="77" customWidth="1"/>
    <col min="5378" max="5378" width="36.81640625" style="77" customWidth="1"/>
    <col min="5379" max="5379" width="26.453125" style="77" customWidth="1"/>
    <col min="5380" max="5380" width="22.1796875" style="77" customWidth="1"/>
    <col min="5381" max="5381" width="20.54296875" style="77" customWidth="1"/>
    <col min="5382" max="5382" width="22.81640625" style="77" customWidth="1"/>
    <col min="5383" max="5384" width="9.1796875" style="77"/>
    <col min="5385" max="5385" width="7.81640625" style="77" customWidth="1"/>
    <col min="5386" max="5386" width="37.1796875" style="77" customWidth="1"/>
    <col min="5387" max="5632" width="9.1796875" style="77"/>
    <col min="5633" max="5633" width="11.54296875" style="77" customWidth="1"/>
    <col min="5634" max="5634" width="36.81640625" style="77" customWidth="1"/>
    <col min="5635" max="5635" width="26.453125" style="77" customWidth="1"/>
    <col min="5636" max="5636" width="22.1796875" style="77" customWidth="1"/>
    <col min="5637" max="5637" width="20.54296875" style="77" customWidth="1"/>
    <col min="5638" max="5638" width="22.81640625" style="77" customWidth="1"/>
    <col min="5639" max="5640" width="9.1796875" style="77"/>
    <col min="5641" max="5641" width="7.81640625" style="77" customWidth="1"/>
    <col min="5642" max="5642" width="37.1796875" style="77" customWidth="1"/>
    <col min="5643" max="5888" width="9.1796875" style="77"/>
    <col min="5889" max="5889" width="11.54296875" style="77" customWidth="1"/>
    <col min="5890" max="5890" width="36.81640625" style="77" customWidth="1"/>
    <col min="5891" max="5891" width="26.453125" style="77" customWidth="1"/>
    <col min="5892" max="5892" width="22.1796875" style="77" customWidth="1"/>
    <col min="5893" max="5893" width="20.54296875" style="77" customWidth="1"/>
    <col min="5894" max="5894" width="22.81640625" style="77" customWidth="1"/>
    <col min="5895" max="5896" width="9.1796875" style="77"/>
    <col min="5897" max="5897" width="7.81640625" style="77" customWidth="1"/>
    <col min="5898" max="5898" width="37.1796875" style="77" customWidth="1"/>
    <col min="5899" max="6144" width="9.1796875" style="77"/>
    <col min="6145" max="6145" width="11.54296875" style="77" customWidth="1"/>
    <col min="6146" max="6146" width="36.81640625" style="77" customWidth="1"/>
    <col min="6147" max="6147" width="26.453125" style="77" customWidth="1"/>
    <col min="6148" max="6148" width="22.1796875" style="77" customWidth="1"/>
    <col min="6149" max="6149" width="20.54296875" style="77" customWidth="1"/>
    <col min="6150" max="6150" width="22.81640625" style="77" customWidth="1"/>
    <col min="6151" max="6152" width="9.1796875" style="77"/>
    <col min="6153" max="6153" width="7.81640625" style="77" customWidth="1"/>
    <col min="6154" max="6154" width="37.1796875" style="77" customWidth="1"/>
    <col min="6155" max="6400" width="9.1796875" style="77"/>
    <col min="6401" max="6401" width="11.54296875" style="77" customWidth="1"/>
    <col min="6402" max="6402" width="36.81640625" style="77" customWidth="1"/>
    <col min="6403" max="6403" width="26.453125" style="77" customWidth="1"/>
    <col min="6404" max="6404" width="22.1796875" style="77" customWidth="1"/>
    <col min="6405" max="6405" width="20.54296875" style="77" customWidth="1"/>
    <col min="6406" max="6406" width="22.81640625" style="77" customWidth="1"/>
    <col min="6407" max="6408" width="9.1796875" style="77"/>
    <col min="6409" max="6409" width="7.81640625" style="77" customWidth="1"/>
    <col min="6410" max="6410" width="37.1796875" style="77" customWidth="1"/>
    <col min="6411" max="6656" width="9.1796875" style="77"/>
    <col min="6657" max="6657" width="11.54296875" style="77" customWidth="1"/>
    <col min="6658" max="6658" width="36.81640625" style="77" customWidth="1"/>
    <col min="6659" max="6659" width="26.453125" style="77" customWidth="1"/>
    <col min="6660" max="6660" width="22.1796875" style="77" customWidth="1"/>
    <col min="6661" max="6661" width="20.54296875" style="77" customWidth="1"/>
    <col min="6662" max="6662" width="22.81640625" style="77" customWidth="1"/>
    <col min="6663" max="6664" width="9.1796875" style="77"/>
    <col min="6665" max="6665" width="7.81640625" style="77" customWidth="1"/>
    <col min="6666" max="6666" width="37.1796875" style="77" customWidth="1"/>
    <col min="6667" max="6912" width="9.1796875" style="77"/>
    <col min="6913" max="6913" width="11.54296875" style="77" customWidth="1"/>
    <col min="6914" max="6914" width="36.81640625" style="77" customWidth="1"/>
    <col min="6915" max="6915" width="26.453125" style="77" customWidth="1"/>
    <col min="6916" max="6916" width="22.1796875" style="77" customWidth="1"/>
    <col min="6917" max="6917" width="20.54296875" style="77" customWidth="1"/>
    <col min="6918" max="6918" width="22.81640625" style="77" customWidth="1"/>
    <col min="6919" max="6920" width="9.1796875" style="77"/>
    <col min="6921" max="6921" width="7.81640625" style="77" customWidth="1"/>
    <col min="6922" max="6922" width="37.1796875" style="77" customWidth="1"/>
    <col min="6923" max="7168" width="9.1796875" style="77"/>
    <col min="7169" max="7169" width="11.54296875" style="77" customWidth="1"/>
    <col min="7170" max="7170" width="36.81640625" style="77" customWidth="1"/>
    <col min="7171" max="7171" width="26.453125" style="77" customWidth="1"/>
    <col min="7172" max="7172" width="22.1796875" style="77" customWidth="1"/>
    <col min="7173" max="7173" width="20.54296875" style="77" customWidth="1"/>
    <col min="7174" max="7174" width="22.81640625" style="77" customWidth="1"/>
    <col min="7175" max="7176" width="9.1796875" style="77"/>
    <col min="7177" max="7177" width="7.81640625" style="77" customWidth="1"/>
    <col min="7178" max="7178" width="37.1796875" style="77" customWidth="1"/>
    <col min="7179" max="7424" width="9.1796875" style="77"/>
    <col min="7425" max="7425" width="11.54296875" style="77" customWidth="1"/>
    <col min="7426" max="7426" width="36.81640625" style="77" customWidth="1"/>
    <col min="7427" max="7427" width="26.453125" style="77" customWidth="1"/>
    <col min="7428" max="7428" width="22.1796875" style="77" customWidth="1"/>
    <col min="7429" max="7429" width="20.54296875" style="77" customWidth="1"/>
    <col min="7430" max="7430" width="22.81640625" style="77" customWidth="1"/>
    <col min="7431" max="7432" width="9.1796875" style="77"/>
    <col min="7433" max="7433" width="7.81640625" style="77" customWidth="1"/>
    <col min="7434" max="7434" width="37.1796875" style="77" customWidth="1"/>
    <col min="7435" max="7680" width="9.1796875" style="77"/>
    <col min="7681" max="7681" width="11.54296875" style="77" customWidth="1"/>
    <col min="7682" max="7682" width="36.81640625" style="77" customWidth="1"/>
    <col min="7683" max="7683" width="26.453125" style="77" customWidth="1"/>
    <col min="7684" max="7684" width="22.1796875" style="77" customWidth="1"/>
    <col min="7685" max="7685" width="20.54296875" style="77" customWidth="1"/>
    <col min="7686" max="7686" width="22.81640625" style="77" customWidth="1"/>
    <col min="7687" max="7688" width="9.1796875" style="77"/>
    <col min="7689" max="7689" width="7.81640625" style="77" customWidth="1"/>
    <col min="7690" max="7690" width="37.1796875" style="77" customWidth="1"/>
    <col min="7691" max="7936" width="9.1796875" style="77"/>
    <col min="7937" max="7937" width="11.54296875" style="77" customWidth="1"/>
    <col min="7938" max="7938" width="36.81640625" style="77" customWidth="1"/>
    <col min="7939" max="7939" width="26.453125" style="77" customWidth="1"/>
    <col min="7940" max="7940" width="22.1796875" style="77" customWidth="1"/>
    <col min="7941" max="7941" width="20.54296875" style="77" customWidth="1"/>
    <col min="7942" max="7942" width="22.81640625" style="77" customWidth="1"/>
    <col min="7943" max="7944" width="9.1796875" style="77"/>
    <col min="7945" max="7945" width="7.81640625" style="77" customWidth="1"/>
    <col min="7946" max="7946" width="37.1796875" style="77" customWidth="1"/>
    <col min="7947" max="8192" width="9.1796875" style="77"/>
    <col min="8193" max="8193" width="11.54296875" style="77" customWidth="1"/>
    <col min="8194" max="8194" width="36.81640625" style="77" customWidth="1"/>
    <col min="8195" max="8195" width="26.453125" style="77" customWidth="1"/>
    <col min="8196" max="8196" width="22.1796875" style="77" customWidth="1"/>
    <col min="8197" max="8197" width="20.54296875" style="77" customWidth="1"/>
    <col min="8198" max="8198" width="22.81640625" style="77" customWidth="1"/>
    <col min="8199" max="8200" width="9.1796875" style="77"/>
    <col min="8201" max="8201" width="7.81640625" style="77" customWidth="1"/>
    <col min="8202" max="8202" width="37.1796875" style="77" customWidth="1"/>
    <col min="8203" max="8448" width="9.1796875" style="77"/>
    <col min="8449" max="8449" width="11.54296875" style="77" customWidth="1"/>
    <col min="8450" max="8450" width="36.81640625" style="77" customWidth="1"/>
    <col min="8451" max="8451" width="26.453125" style="77" customWidth="1"/>
    <col min="8452" max="8452" width="22.1796875" style="77" customWidth="1"/>
    <col min="8453" max="8453" width="20.54296875" style="77" customWidth="1"/>
    <col min="8454" max="8454" width="22.81640625" style="77" customWidth="1"/>
    <col min="8455" max="8456" width="9.1796875" style="77"/>
    <col min="8457" max="8457" width="7.81640625" style="77" customWidth="1"/>
    <col min="8458" max="8458" width="37.1796875" style="77" customWidth="1"/>
    <col min="8459" max="8704" width="9.1796875" style="77"/>
    <col min="8705" max="8705" width="11.54296875" style="77" customWidth="1"/>
    <col min="8706" max="8706" width="36.81640625" style="77" customWidth="1"/>
    <col min="8707" max="8707" width="26.453125" style="77" customWidth="1"/>
    <col min="8708" max="8708" width="22.1796875" style="77" customWidth="1"/>
    <col min="8709" max="8709" width="20.54296875" style="77" customWidth="1"/>
    <col min="8710" max="8710" width="22.81640625" style="77" customWidth="1"/>
    <col min="8711" max="8712" width="9.1796875" style="77"/>
    <col min="8713" max="8713" width="7.81640625" style="77" customWidth="1"/>
    <col min="8714" max="8714" width="37.1796875" style="77" customWidth="1"/>
    <col min="8715" max="8960" width="9.1796875" style="77"/>
    <col min="8961" max="8961" width="11.54296875" style="77" customWidth="1"/>
    <col min="8962" max="8962" width="36.81640625" style="77" customWidth="1"/>
    <col min="8963" max="8963" width="26.453125" style="77" customWidth="1"/>
    <col min="8964" max="8964" width="22.1796875" style="77" customWidth="1"/>
    <col min="8965" max="8965" width="20.54296875" style="77" customWidth="1"/>
    <col min="8966" max="8966" width="22.81640625" style="77" customWidth="1"/>
    <col min="8967" max="8968" width="9.1796875" style="77"/>
    <col min="8969" max="8969" width="7.81640625" style="77" customWidth="1"/>
    <col min="8970" max="8970" width="37.1796875" style="77" customWidth="1"/>
    <col min="8971" max="9216" width="9.1796875" style="77"/>
    <col min="9217" max="9217" width="11.54296875" style="77" customWidth="1"/>
    <col min="9218" max="9218" width="36.81640625" style="77" customWidth="1"/>
    <col min="9219" max="9219" width="26.453125" style="77" customWidth="1"/>
    <col min="9220" max="9220" width="22.1796875" style="77" customWidth="1"/>
    <col min="9221" max="9221" width="20.54296875" style="77" customWidth="1"/>
    <col min="9222" max="9222" width="22.81640625" style="77" customWidth="1"/>
    <col min="9223" max="9224" width="9.1796875" style="77"/>
    <col min="9225" max="9225" width="7.81640625" style="77" customWidth="1"/>
    <col min="9226" max="9226" width="37.1796875" style="77" customWidth="1"/>
    <col min="9227" max="9472" width="9.1796875" style="77"/>
    <col min="9473" max="9473" width="11.54296875" style="77" customWidth="1"/>
    <col min="9474" max="9474" width="36.81640625" style="77" customWidth="1"/>
    <col min="9475" max="9475" width="26.453125" style="77" customWidth="1"/>
    <col min="9476" max="9476" width="22.1796875" style="77" customWidth="1"/>
    <col min="9477" max="9477" width="20.54296875" style="77" customWidth="1"/>
    <col min="9478" max="9478" width="22.81640625" style="77" customWidth="1"/>
    <col min="9479" max="9480" width="9.1796875" style="77"/>
    <col min="9481" max="9481" width="7.81640625" style="77" customWidth="1"/>
    <col min="9482" max="9482" width="37.1796875" style="77" customWidth="1"/>
    <col min="9483" max="9728" width="9.1796875" style="77"/>
    <col min="9729" max="9729" width="11.54296875" style="77" customWidth="1"/>
    <col min="9730" max="9730" width="36.81640625" style="77" customWidth="1"/>
    <col min="9731" max="9731" width="26.453125" style="77" customWidth="1"/>
    <col min="9732" max="9732" width="22.1796875" style="77" customWidth="1"/>
    <col min="9733" max="9733" width="20.54296875" style="77" customWidth="1"/>
    <col min="9734" max="9734" width="22.81640625" style="77" customWidth="1"/>
    <col min="9735" max="9736" width="9.1796875" style="77"/>
    <col min="9737" max="9737" width="7.81640625" style="77" customWidth="1"/>
    <col min="9738" max="9738" width="37.1796875" style="77" customWidth="1"/>
    <col min="9739" max="9984" width="9.1796875" style="77"/>
    <col min="9985" max="9985" width="11.54296875" style="77" customWidth="1"/>
    <col min="9986" max="9986" width="36.81640625" style="77" customWidth="1"/>
    <col min="9987" max="9987" width="26.453125" style="77" customWidth="1"/>
    <col min="9988" max="9988" width="22.1796875" style="77" customWidth="1"/>
    <col min="9989" max="9989" width="20.54296875" style="77" customWidth="1"/>
    <col min="9990" max="9990" width="22.81640625" style="77" customWidth="1"/>
    <col min="9991" max="9992" width="9.1796875" style="77"/>
    <col min="9993" max="9993" width="7.81640625" style="77" customWidth="1"/>
    <col min="9994" max="9994" width="37.1796875" style="77" customWidth="1"/>
    <col min="9995" max="10240" width="9.1796875" style="77"/>
    <col min="10241" max="10241" width="11.54296875" style="77" customWidth="1"/>
    <col min="10242" max="10242" width="36.81640625" style="77" customWidth="1"/>
    <col min="10243" max="10243" width="26.453125" style="77" customWidth="1"/>
    <col min="10244" max="10244" width="22.1796875" style="77" customWidth="1"/>
    <col min="10245" max="10245" width="20.54296875" style="77" customWidth="1"/>
    <col min="10246" max="10246" width="22.81640625" style="77" customWidth="1"/>
    <col min="10247" max="10248" width="9.1796875" style="77"/>
    <col min="10249" max="10249" width="7.81640625" style="77" customWidth="1"/>
    <col min="10250" max="10250" width="37.1796875" style="77" customWidth="1"/>
    <col min="10251" max="10496" width="9.1796875" style="77"/>
    <col min="10497" max="10497" width="11.54296875" style="77" customWidth="1"/>
    <col min="10498" max="10498" width="36.81640625" style="77" customWidth="1"/>
    <col min="10499" max="10499" width="26.453125" style="77" customWidth="1"/>
    <col min="10500" max="10500" width="22.1796875" style="77" customWidth="1"/>
    <col min="10501" max="10501" width="20.54296875" style="77" customWidth="1"/>
    <col min="10502" max="10502" width="22.81640625" style="77" customWidth="1"/>
    <col min="10503" max="10504" width="9.1796875" style="77"/>
    <col min="10505" max="10505" width="7.81640625" style="77" customWidth="1"/>
    <col min="10506" max="10506" width="37.1796875" style="77" customWidth="1"/>
    <col min="10507" max="10752" width="9.1796875" style="77"/>
    <col min="10753" max="10753" width="11.54296875" style="77" customWidth="1"/>
    <col min="10754" max="10754" width="36.81640625" style="77" customWidth="1"/>
    <col min="10755" max="10755" width="26.453125" style="77" customWidth="1"/>
    <col min="10756" max="10756" width="22.1796875" style="77" customWidth="1"/>
    <col min="10757" max="10757" width="20.54296875" style="77" customWidth="1"/>
    <col min="10758" max="10758" width="22.81640625" style="77" customWidth="1"/>
    <col min="10759" max="10760" width="9.1796875" style="77"/>
    <col min="10761" max="10761" width="7.81640625" style="77" customWidth="1"/>
    <col min="10762" max="10762" width="37.1796875" style="77" customWidth="1"/>
    <col min="10763" max="11008" width="9.1796875" style="77"/>
    <col min="11009" max="11009" width="11.54296875" style="77" customWidth="1"/>
    <col min="11010" max="11010" width="36.81640625" style="77" customWidth="1"/>
    <col min="11011" max="11011" width="26.453125" style="77" customWidth="1"/>
    <col min="11012" max="11012" width="22.1796875" style="77" customWidth="1"/>
    <col min="11013" max="11013" width="20.54296875" style="77" customWidth="1"/>
    <col min="11014" max="11014" width="22.81640625" style="77" customWidth="1"/>
    <col min="11015" max="11016" width="9.1796875" style="77"/>
    <col min="11017" max="11017" width="7.81640625" style="77" customWidth="1"/>
    <col min="11018" max="11018" width="37.1796875" style="77" customWidth="1"/>
    <col min="11019" max="11264" width="9.1796875" style="77"/>
    <col min="11265" max="11265" width="11.54296875" style="77" customWidth="1"/>
    <col min="11266" max="11266" width="36.81640625" style="77" customWidth="1"/>
    <col min="11267" max="11267" width="26.453125" style="77" customWidth="1"/>
    <col min="11268" max="11268" width="22.1796875" style="77" customWidth="1"/>
    <col min="11269" max="11269" width="20.54296875" style="77" customWidth="1"/>
    <col min="11270" max="11270" width="22.81640625" style="77" customWidth="1"/>
    <col min="11271" max="11272" width="9.1796875" style="77"/>
    <col min="11273" max="11273" width="7.81640625" style="77" customWidth="1"/>
    <col min="11274" max="11274" width="37.1796875" style="77" customWidth="1"/>
    <col min="11275" max="11520" width="9.1796875" style="77"/>
    <col min="11521" max="11521" width="11.54296875" style="77" customWidth="1"/>
    <col min="11522" max="11522" width="36.81640625" style="77" customWidth="1"/>
    <col min="11523" max="11523" width="26.453125" style="77" customWidth="1"/>
    <col min="11524" max="11524" width="22.1796875" style="77" customWidth="1"/>
    <col min="11525" max="11525" width="20.54296875" style="77" customWidth="1"/>
    <col min="11526" max="11526" width="22.81640625" style="77" customWidth="1"/>
    <col min="11527" max="11528" width="9.1796875" style="77"/>
    <col min="11529" max="11529" width="7.81640625" style="77" customWidth="1"/>
    <col min="11530" max="11530" width="37.1796875" style="77" customWidth="1"/>
    <col min="11531" max="11776" width="9.1796875" style="77"/>
    <col min="11777" max="11777" width="11.54296875" style="77" customWidth="1"/>
    <col min="11778" max="11778" width="36.81640625" style="77" customWidth="1"/>
    <col min="11779" max="11779" width="26.453125" style="77" customWidth="1"/>
    <col min="11780" max="11780" width="22.1796875" style="77" customWidth="1"/>
    <col min="11781" max="11781" width="20.54296875" style="77" customWidth="1"/>
    <col min="11782" max="11782" width="22.81640625" style="77" customWidth="1"/>
    <col min="11783" max="11784" width="9.1796875" style="77"/>
    <col min="11785" max="11785" width="7.81640625" style="77" customWidth="1"/>
    <col min="11786" max="11786" width="37.1796875" style="77" customWidth="1"/>
    <col min="11787" max="12032" width="9.1796875" style="77"/>
    <col min="12033" max="12033" width="11.54296875" style="77" customWidth="1"/>
    <col min="12034" max="12034" width="36.81640625" style="77" customWidth="1"/>
    <col min="12035" max="12035" width="26.453125" style="77" customWidth="1"/>
    <col min="12036" max="12036" width="22.1796875" style="77" customWidth="1"/>
    <col min="12037" max="12037" width="20.54296875" style="77" customWidth="1"/>
    <col min="12038" max="12038" width="22.81640625" style="77" customWidth="1"/>
    <col min="12039" max="12040" width="9.1796875" style="77"/>
    <col min="12041" max="12041" width="7.81640625" style="77" customWidth="1"/>
    <col min="12042" max="12042" width="37.1796875" style="77" customWidth="1"/>
    <col min="12043" max="12288" width="9.1796875" style="77"/>
    <col min="12289" max="12289" width="11.54296875" style="77" customWidth="1"/>
    <col min="12290" max="12290" width="36.81640625" style="77" customWidth="1"/>
    <col min="12291" max="12291" width="26.453125" style="77" customWidth="1"/>
    <col min="12292" max="12292" width="22.1796875" style="77" customWidth="1"/>
    <col min="12293" max="12293" width="20.54296875" style="77" customWidth="1"/>
    <col min="12294" max="12294" width="22.81640625" style="77" customWidth="1"/>
    <col min="12295" max="12296" width="9.1796875" style="77"/>
    <col min="12297" max="12297" width="7.81640625" style="77" customWidth="1"/>
    <col min="12298" max="12298" width="37.1796875" style="77" customWidth="1"/>
    <col min="12299" max="12544" width="9.1796875" style="77"/>
    <col min="12545" max="12545" width="11.54296875" style="77" customWidth="1"/>
    <col min="12546" max="12546" width="36.81640625" style="77" customWidth="1"/>
    <col min="12547" max="12547" width="26.453125" style="77" customWidth="1"/>
    <col min="12548" max="12548" width="22.1796875" style="77" customWidth="1"/>
    <col min="12549" max="12549" width="20.54296875" style="77" customWidth="1"/>
    <col min="12550" max="12550" width="22.81640625" style="77" customWidth="1"/>
    <col min="12551" max="12552" width="9.1796875" style="77"/>
    <col min="12553" max="12553" width="7.81640625" style="77" customWidth="1"/>
    <col min="12554" max="12554" width="37.1796875" style="77" customWidth="1"/>
    <col min="12555" max="12800" width="9.1796875" style="77"/>
    <col min="12801" max="12801" width="11.54296875" style="77" customWidth="1"/>
    <col min="12802" max="12802" width="36.81640625" style="77" customWidth="1"/>
    <col min="12803" max="12803" width="26.453125" style="77" customWidth="1"/>
    <col min="12804" max="12804" width="22.1796875" style="77" customWidth="1"/>
    <col min="12805" max="12805" width="20.54296875" style="77" customWidth="1"/>
    <col min="12806" max="12806" width="22.81640625" style="77" customWidth="1"/>
    <col min="12807" max="12808" width="9.1796875" style="77"/>
    <col min="12809" max="12809" width="7.81640625" style="77" customWidth="1"/>
    <col min="12810" max="12810" width="37.1796875" style="77" customWidth="1"/>
    <col min="12811" max="13056" width="9.1796875" style="77"/>
    <col min="13057" max="13057" width="11.54296875" style="77" customWidth="1"/>
    <col min="13058" max="13058" width="36.81640625" style="77" customWidth="1"/>
    <col min="13059" max="13059" width="26.453125" style="77" customWidth="1"/>
    <col min="13060" max="13060" width="22.1796875" style="77" customWidth="1"/>
    <col min="13061" max="13061" width="20.54296875" style="77" customWidth="1"/>
    <col min="13062" max="13062" width="22.81640625" style="77" customWidth="1"/>
    <col min="13063" max="13064" width="9.1796875" style="77"/>
    <col min="13065" max="13065" width="7.81640625" style="77" customWidth="1"/>
    <col min="13066" max="13066" width="37.1796875" style="77" customWidth="1"/>
    <col min="13067" max="13312" width="9.1796875" style="77"/>
    <col min="13313" max="13313" width="11.54296875" style="77" customWidth="1"/>
    <col min="13314" max="13314" width="36.81640625" style="77" customWidth="1"/>
    <col min="13315" max="13315" width="26.453125" style="77" customWidth="1"/>
    <col min="13316" max="13316" width="22.1796875" style="77" customWidth="1"/>
    <col min="13317" max="13317" width="20.54296875" style="77" customWidth="1"/>
    <col min="13318" max="13318" width="22.81640625" style="77" customWidth="1"/>
    <col min="13319" max="13320" width="9.1796875" style="77"/>
    <col min="13321" max="13321" width="7.81640625" style="77" customWidth="1"/>
    <col min="13322" max="13322" width="37.1796875" style="77" customWidth="1"/>
    <col min="13323" max="13568" width="9.1796875" style="77"/>
    <col min="13569" max="13569" width="11.54296875" style="77" customWidth="1"/>
    <col min="13570" max="13570" width="36.81640625" style="77" customWidth="1"/>
    <col min="13571" max="13571" width="26.453125" style="77" customWidth="1"/>
    <col min="13572" max="13572" width="22.1796875" style="77" customWidth="1"/>
    <col min="13573" max="13573" width="20.54296875" style="77" customWidth="1"/>
    <col min="13574" max="13574" width="22.81640625" style="77" customWidth="1"/>
    <col min="13575" max="13576" width="9.1796875" style="77"/>
    <col min="13577" max="13577" width="7.81640625" style="77" customWidth="1"/>
    <col min="13578" max="13578" width="37.1796875" style="77" customWidth="1"/>
    <col min="13579" max="13824" width="9.1796875" style="77"/>
    <col min="13825" max="13825" width="11.54296875" style="77" customWidth="1"/>
    <col min="13826" max="13826" width="36.81640625" style="77" customWidth="1"/>
    <col min="13827" max="13827" width="26.453125" style="77" customWidth="1"/>
    <col min="13828" max="13828" width="22.1796875" style="77" customWidth="1"/>
    <col min="13829" max="13829" width="20.54296875" style="77" customWidth="1"/>
    <col min="13830" max="13830" width="22.81640625" style="77" customWidth="1"/>
    <col min="13831" max="13832" width="9.1796875" style="77"/>
    <col min="13833" max="13833" width="7.81640625" style="77" customWidth="1"/>
    <col min="13834" max="13834" width="37.1796875" style="77" customWidth="1"/>
    <col min="13835" max="14080" width="9.1796875" style="77"/>
    <col min="14081" max="14081" width="11.54296875" style="77" customWidth="1"/>
    <col min="14082" max="14082" width="36.81640625" style="77" customWidth="1"/>
    <col min="14083" max="14083" width="26.453125" style="77" customWidth="1"/>
    <col min="14084" max="14084" width="22.1796875" style="77" customWidth="1"/>
    <col min="14085" max="14085" width="20.54296875" style="77" customWidth="1"/>
    <col min="14086" max="14086" width="22.81640625" style="77" customWidth="1"/>
    <col min="14087" max="14088" width="9.1796875" style="77"/>
    <col min="14089" max="14089" width="7.81640625" style="77" customWidth="1"/>
    <col min="14090" max="14090" width="37.1796875" style="77" customWidth="1"/>
    <col min="14091" max="14336" width="9.1796875" style="77"/>
    <col min="14337" max="14337" width="11.54296875" style="77" customWidth="1"/>
    <col min="14338" max="14338" width="36.81640625" style="77" customWidth="1"/>
    <col min="14339" max="14339" width="26.453125" style="77" customWidth="1"/>
    <col min="14340" max="14340" width="22.1796875" style="77" customWidth="1"/>
    <col min="14341" max="14341" width="20.54296875" style="77" customWidth="1"/>
    <col min="14342" max="14342" width="22.81640625" style="77" customWidth="1"/>
    <col min="14343" max="14344" width="9.1796875" style="77"/>
    <col min="14345" max="14345" width="7.81640625" style="77" customWidth="1"/>
    <col min="14346" max="14346" width="37.1796875" style="77" customWidth="1"/>
    <col min="14347" max="14592" width="9.1796875" style="77"/>
    <col min="14593" max="14593" width="11.54296875" style="77" customWidth="1"/>
    <col min="14594" max="14594" width="36.81640625" style="77" customWidth="1"/>
    <col min="14595" max="14595" width="26.453125" style="77" customWidth="1"/>
    <col min="14596" max="14596" width="22.1796875" style="77" customWidth="1"/>
    <col min="14597" max="14597" width="20.54296875" style="77" customWidth="1"/>
    <col min="14598" max="14598" width="22.81640625" style="77" customWidth="1"/>
    <col min="14599" max="14600" width="9.1796875" style="77"/>
    <col min="14601" max="14601" width="7.81640625" style="77" customWidth="1"/>
    <col min="14602" max="14602" width="37.1796875" style="77" customWidth="1"/>
    <col min="14603" max="14848" width="9.1796875" style="77"/>
    <col min="14849" max="14849" width="11.54296875" style="77" customWidth="1"/>
    <col min="14850" max="14850" width="36.81640625" style="77" customWidth="1"/>
    <col min="14851" max="14851" width="26.453125" style="77" customWidth="1"/>
    <col min="14852" max="14852" width="22.1796875" style="77" customWidth="1"/>
    <col min="14853" max="14853" width="20.54296875" style="77" customWidth="1"/>
    <col min="14854" max="14854" width="22.81640625" style="77" customWidth="1"/>
    <col min="14855" max="14856" width="9.1796875" style="77"/>
    <col min="14857" max="14857" width="7.81640625" style="77" customWidth="1"/>
    <col min="14858" max="14858" width="37.1796875" style="77" customWidth="1"/>
    <col min="14859" max="15104" width="9.1796875" style="77"/>
    <col min="15105" max="15105" width="11.54296875" style="77" customWidth="1"/>
    <col min="15106" max="15106" width="36.81640625" style="77" customWidth="1"/>
    <col min="15107" max="15107" width="26.453125" style="77" customWidth="1"/>
    <col min="15108" max="15108" width="22.1796875" style="77" customWidth="1"/>
    <col min="15109" max="15109" width="20.54296875" style="77" customWidth="1"/>
    <col min="15110" max="15110" width="22.81640625" style="77" customWidth="1"/>
    <col min="15111" max="15112" width="9.1796875" style="77"/>
    <col min="15113" max="15113" width="7.81640625" style="77" customWidth="1"/>
    <col min="15114" max="15114" width="37.1796875" style="77" customWidth="1"/>
    <col min="15115" max="15360" width="9.1796875" style="77"/>
    <col min="15361" max="15361" width="11.54296875" style="77" customWidth="1"/>
    <col min="15362" max="15362" width="36.81640625" style="77" customWidth="1"/>
    <col min="15363" max="15363" width="26.453125" style="77" customWidth="1"/>
    <col min="15364" max="15364" width="22.1796875" style="77" customWidth="1"/>
    <col min="15365" max="15365" width="20.54296875" style="77" customWidth="1"/>
    <col min="15366" max="15366" width="22.81640625" style="77" customWidth="1"/>
    <col min="15367" max="15368" width="9.1796875" style="77"/>
    <col min="15369" max="15369" width="7.81640625" style="77" customWidth="1"/>
    <col min="15370" max="15370" width="37.1796875" style="77" customWidth="1"/>
    <col min="15371" max="15616" width="9.1796875" style="77"/>
    <col min="15617" max="15617" width="11.54296875" style="77" customWidth="1"/>
    <col min="15618" max="15618" width="36.81640625" style="77" customWidth="1"/>
    <col min="15619" max="15619" width="26.453125" style="77" customWidth="1"/>
    <col min="15620" max="15620" width="22.1796875" style="77" customWidth="1"/>
    <col min="15621" max="15621" width="20.54296875" style="77" customWidth="1"/>
    <col min="15622" max="15622" width="22.81640625" style="77" customWidth="1"/>
    <col min="15623" max="15624" width="9.1796875" style="77"/>
    <col min="15625" max="15625" width="7.81640625" style="77" customWidth="1"/>
    <col min="15626" max="15626" width="37.1796875" style="77" customWidth="1"/>
    <col min="15627" max="15872" width="9.1796875" style="77"/>
    <col min="15873" max="15873" width="11.54296875" style="77" customWidth="1"/>
    <col min="15874" max="15874" width="36.81640625" style="77" customWidth="1"/>
    <col min="15875" max="15875" width="26.453125" style="77" customWidth="1"/>
    <col min="15876" max="15876" width="22.1796875" style="77" customWidth="1"/>
    <col min="15877" max="15877" width="20.54296875" style="77" customWidth="1"/>
    <col min="15878" max="15878" width="22.81640625" style="77" customWidth="1"/>
    <col min="15879" max="15880" width="9.1796875" style="77"/>
    <col min="15881" max="15881" width="7.81640625" style="77" customWidth="1"/>
    <col min="15882" max="15882" width="37.1796875" style="77" customWidth="1"/>
    <col min="15883" max="16128" width="9.1796875" style="77"/>
    <col min="16129" max="16129" width="11.54296875" style="77" customWidth="1"/>
    <col min="16130" max="16130" width="36.81640625" style="77" customWidth="1"/>
    <col min="16131" max="16131" width="26.453125" style="77" customWidth="1"/>
    <col min="16132" max="16132" width="22.1796875" style="77" customWidth="1"/>
    <col min="16133" max="16133" width="20.54296875" style="77" customWidth="1"/>
    <col min="16134" max="16134" width="22.81640625" style="77" customWidth="1"/>
    <col min="16135" max="16136" width="9.1796875" style="77"/>
    <col min="16137" max="16137" width="7.81640625" style="77" customWidth="1"/>
    <col min="16138" max="16138" width="37.1796875" style="77" customWidth="1"/>
    <col min="16139" max="16384" width="9.1796875" style="77"/>
  </cols>
  <sheetData>
    <row r="1" spans="1:14" s="84" customFormat="1" ht="21" customHeight="1" x14ac:dyDescent="0.4">
      <c r="A1" s="74" t="s">
        <v>131</v>
      </c>
      <c r="B1" s="123"/>
      <c r="C1" s="97"/>
      <c r="D1" s="97"/>
      <c r="E1" s="128"/>
      <c r="F1" s="75"/>
      <c r="G1" s="75"/>
      <c r="H1" s="98"/>
      <c r="I1" s="89"/>
      <c r="J1" s="89"/>
      <c r="K1" s="89"/>
      <c r="L1" s="89"/>
      <c r="M1" s="89"/>
    </row>
    <row r="2" spans="1:14" ht="32.15" customHeight="1" x14ac:dyDescent="0.35">
      <c r="A2" s="81"/>
      <c r="E2" s="112" t="s">
        <v>75</v>
      </c>
      <c r="F2" s="111" t="s">
        <v>76</v>
      </c>
      <c r="G2" s="112" t="s">
        <v>77</v>
      </c>
      <c r="H2" s="76"/>
    </row>
    <row r="3" spans="1:14" s="85" customFormat="1" x14ac:dyDescent="0.35">
      <c r="A3" s="78" t="s">
        <v>49</v>
      </c>
      <c r="B3" s="79" t="s">
        <v>78</v>
      </c>
      <c r="C3" s="109" t="s">
        <v>108</v>
      </c>
      <c r="D3" s="109" t="s">
        <v>108</v>
      </c>
      <c r="E3" s="125"/>
      <c r="F3" s="78"/>
      <c r="G3" s="78"/>
      <c r="H3" s="81"/>
      <c r="I3" s="83"/>
      <c r="J3" s="86"/>
      <c r="K3" s="120"/>
      <c r="L3" s="95"/>
      <c r="M3" s="80"/>
      <c r="N3" s="80"/>
    </row>
    <row r="4" spans="1:14" s="84" customFormat="1" ht="21" customHeight="1" x14ac:dyDescent="0.4">
      <c r="A4" s="81">
        <v>1</v>
      </c>
      <c r="B4" s="82" t="s">
        <v>26</v>
      </c>
      <c r="C4" s="82" t="s">
        <v>345</v>
      </c>
      <c r="D4" s="82" t="s">
        <v>346</v>
      </c>
      <c r="E4" s="92">
        <v>2</v>
      </c>
      <c r="F4" s="98">
        <v>2</v>
      </c>
      <c r="G4" s="98">
        <v>1</v>
      </c>
      <c r="H4" s="92"/>
      <c r="I4" s="82"/>
      <c r="J4" s="82"/>
    </row>
    <row r="5" spans="1:14" s="84" customFormat="1" ht="21" customHeight="1" x14ac:dyDescent="0.4">
      <c r="A5" s="81">
        <v>2</v>
      </c>
      <c r="B5" s="82" t="s">
        <v>162</v>
      </c>
      <c r="C5" s="82" t="s">
        <v>431</v>
      </c>
      <c r="D5" s="82" t="s">
        <v>347</v>
      </c>
      <c r="E5" s="92">
        <v>1</v>
      </c>
      <c r="F5" s="98">
        <v>1</v>
      </c>
      <c r="G5" s="98">
        <v>2</v>
      </c>
      <c r="H5" s="92"/>
      <c r="I5" s="82"/>
      <c r="J5" s="82"/>
      <c r="K5" s="126"/>
      <c r="L5" s="82"/>
    </row>
    <row r="6" spans="1:14" s="84" customFormat="1" ht="21" customHeight="1" x14ac:dyDescent="0.4">
      <c r="A6" s="81">
        <v>3</v>
      </c>
      <c r="B6" s="82" t="s">
        <v>56</v>
      </c>
      <c r="C6" s="82" t="s">
        <v>348</v>
      </c>
      <c r="D6" s="82" t="s">
        <v>349</v>
      </c>
      <c r="E6" s="92">
        <v>3</v>
      </c>
      <c r="F6" s="98"/>
      <c r="G6" s="98"/>
      <c r="H6" s="92"/>
      <c r="J6" s="82"/>
      <c r="K6" s="126"/>
      <c r="L6" s="82"/>
    </row>
    <row r="7" spans="1:14" s="84" customFormat="1" ht="21" customHeight="1" x14ac:dyDescent="0.4">
      <c r="A7" s="81">
        <v>4</v>
      </c>
      <c r="B7" s="82" t="s">
        <v>25</v>
      </c>
      <c r="C7" s="82" t="s">
        <v>350</v>
      </c>
      <c r="D7" s="82" t="s">
        <v>351</v>
      </c>
      <c r="E7" s="92">
        <v>4</v>
      </c>
      <c r="F7" s="98"/>
      <c r="G7" s="98"/>
      <c r="H7" s="92"/>
      <c r="I7" s="82"/>
      <c r="J7" s="82"/>
      <c r="L7" s="127"/>
    </row>
    <row r="8" spans="1:14" s="84" customFormat="1" ht="21" customHeight="1" x14ac:dyDescent="0.4">
      <c r="A8" s="81"/>
      <c r="C8" s="82"/>
      <c r="D8" s="82"/>
      <c r="E8" s="92"/>
      <c r="F8" s="98"/>
      <c r="G8" s="98"/>
      <c r="H8" s="98"/>
      <c r="I8" s="82"/>
      <c r="J8" s="88"/>
      <c r="L8" s="88"/>
    </row>
    <row r="9" spans="1:14" s="84" customFormat="1" ht="21" customHeight="1" x14ac:dyDescent="0.4">
      <c r="A9" s="81"/>
      <c r="C9" s="82"/>
      <c r="D9" s="82"/>
      <c r="E9" s="92"/>
      <c r="F9" s="98"/>
      <c r="G9" s="98"/>
      <c r="H9" s="98"/>
      <c r="I9" s="82"/>
      <c r="J9" s="89"/>
      <c r="L9" s="121"/>
      <c r="M9" s="89"/>
      <c r="N9" s="89"/>
    </row>
    <row r="10" spans="1:14" s="85" customFormat="1" x14ac:dyDescent="0.35">
      <c r="A10" s="78" t="s">
        <v>49</v>
      </c>
      <c r="B10" s="79" t="s">
        <v>79</v>
      </c>
      <c r="C10" s="109" t="s">
        <v>108</v>
      </c>
      <c r="D10" s="109" t="s">
        <v>108</v>
      </c>
      <c r="E10" s="135"/>
      <c r="F10" s="78"/>
      <c r="G10" s="78"/>
      <c r="H10" s="81"/>
      <c r="I10" s="80"/>
      <c r="J10" s="86"/>
      <c r="L10" s="86"/>
      <c r="M10" s="80"/>
      <c r="N10" s="80"/>
    </row>
    <row r="11" spans="1:14" s="84" customFormat="1" ht="21" customHeight="1" x14ac:dyDescent="0.4">
      <c r="A11" s="81">
        <v>1</v>
      </c>
      <c r="B11" s="82" t="s">
        <v>21</v>
      </c>
      <c r="C11" s="82" t="s">
        <v>352</v>
      </c>
      <c r="D11" s="82" t="s">
        <v>353</v>
      </c>
      <c r="E11" s="92">
        <v>2</v>
      </c>
      <c r="F11" s="98">
        <v>2</v>
      </c>
      <c r="G11" s="98"/>
      <c r="H11" s="92"/>
      <c r="I11" s="82"/>
      <c r="J11" s="82"/>
    </row>
    <row r="12" spans="1:14" s="84" customFormat="1" ht="21" customHeight="1" x14ac:dyDescent="0.4">
      <c r="A12" s="81">
        <v>2</v>
      </c>
      <c r="B12" s="84" t="s">
        <v>126</v>
      </c>
      <c r="C12" s="82" t="s">
        <v>354</v>
      </c>
      <c r="D12" s="82" t="s">
        <v>355</v>
      </c>
      <c r="E12" s="92">
        <v>4</v>
      </c>
      <c r="F12" s="98"/>
      <c r="G12" s="98"/>
      <c r="H12" s="92"/>
      <c r="I12" s="82"/>
      <c r="K12" s="82"/>
    </row>
    <row r="13" spans="1:14" s="84" customFormat="1" ht="21" customHeight="1" x14ac:dyDescent="0.4">
      <c r="A13" s="81">
        <v>3</v>
      </c>
      <c r="B13" s="82" t="s">
        <v>37</v>
      </c>
      <c r="C13" s="82" t="s">
        <v>428</v>
      </c>
      <c r="D13" s="82" t="s">
        <v>356</v>
      </c>
      <c r="E13" s="92">
        <v>1</v>
      </c>
      <c r="F13" s="98">
        <v>1</v>
      </c>
      <c r="G13" s="98"/>
      <c r="H13" s="92"/>
      <c r="I13" s="127"/>
    </row>
    <row r="14" spans="1:14" s="84" customFormat="1" ht="21" customHeight="1" x14ac:dyDescent="0.4">
      <c r="A14" s="81">
        <v>4</v>
      </c>
      <c r="B14" s="84" t="s">
        <v>23</v>
      </c>
      <c r="C14" s="82" t="s">
        <v>429</v>
      </c>
      <c r="D14" s="82" t="s">
        <v>357</v>
      </c>
      <c r="E14" s="92">
        <v>3</v>
      </c>
      <c r="F14" s="98"/>
      <c r="G14" s="98"/>
      <c r="H14" s="92"/>
      <c r="I14" s="82"/>
      <c r="K14" s="82"/>
    </row>
    <row r="15" spans="1:14" s="84" customFormat="1" ht="21" customHeight="1" x14ac:dyDescent="0.4">
      <c r="A15" s="81"/>
      <c r="B15" s="88"/>
      <c r="C15" s="88"/>
      <c r="D15" s="88"/>
      <c r="E15" s="92"/>
      <c r="F15" s="98"/>
      <c r="G15" s="98"/>
      <c r="H15" s="98"/>
      <c r="I15" s="88"/>
      <c r="J15" s="89"/>
      <c r="K15" s="88"/>
    </row>
    <row r="16" spans="1:14" s="84" customFormat="1" ht="21" customHeight="1" x14ac:dyDescent="0.4">
      <c r="A16" s="81"/>
      <c r="B16" s="88"/>
      <c r="C16" s="88"/>
      <c r="D16" s="88"/>
      <c r="E16" s="92"/>
      <c r="F16" s="98"/>
      <c r="G16" s="98"/>
      <c r="H16" s="98"/>
      <c r="I16" s="88"/>
      <c r="J16" s="89"/>
      <c r="K16" s="88"/>
    </row>
    <row r="17" spans="1:13" s="85" customFormat="1" x14ac:dyDescent="0.35">
      <c r="A17" s="78" t="s">
        <v>49</v>
      </c>
      <c r="B17" s="79" t="s">
        <v>80</v>
      </c>
      <c r="C17" s="109" t="s">
        <v>108</v>
      </c>
      <c r="D17" s="109" t="s">
        <v>108</v>
      </c>
      <c r="E17" s="135"/>
      <c r="F17" s="78"/>
      <c r="G17" s="78"/>
      <c r="H17" s="81"/>
      <c r="I17" s="80"/>
      <c r="J17" s="80"/>
      <c r="K17" s="80"/>
      <c r="L17" s="80"/>
      <c r="M17" s="80"/>
    </row>
    <row r="18" spans="1:13" s="84" customFormat="1" ht="21" customHeight="1" x14ac:dyDescent="0.4">
      <c r="A18" s="81">
        <v>1</v>
      </c>
      <c r="B18" s="82" t="s">
        <v>45</v>
      </c>
      <c r="C18" s="82" t="s">
        <v>358</v>
      </c>
      <c r="D18" s="82" t="s">
        <v>359</v>
      </c>
      <c r="E18" s="92">
        <v>3</v>
      </c>
      <c r="F18" s="98"/>
      <c r="G18" s="98"/>
      <c r="H18" s="92"/>
      <c r="I18" s="127"/>
      <c r="K18" s="82"/>
    </row>
    <row r="19" spans="1:13" s="84" customFormat="1" ht="21" customHeight="1" x14ac:dyDescent="0.4">
      <c r="A19" s="81">
        <v>2</v>
      </c>
      <c r="B19" s="82" t="s">
        <v>105</v>
      </c>
      <c r="C19" s="82" t="s">
        <v>360</v>
      </c>
      <c r="D19" s="82" t="s">
        <v>361</v>
      </c>
      <c r="E19" s="92">
        <v>4</v>
      </c>
      <c r="F19" s="98"/>
      <c r="G19" s="98"/>
      <c r="H19" s="92"/>
      <c r="I19" s="82"/>
      <c r="K19" s="82"/>
    </row>
    <row r="20" spans="1:13" s="84" customFormat="1" ht="21" customHeight="1" x14ac:dyDescent="0.4">
      <c r="A20" s="81">
        <v>3</v>
      </c>
      <c r="B20" s="84" t="s">
        <v>33</v>
      </c>
      <c r="C20" s="82" t="s">
        <v>362</v>
      </c>
      <c r="D20" s="82" t="s">
        <v>363</v>
      </c>
      <c r="E20" s="92">
        <v>2</v>
      </c>
      <c r="F20" s="98">
        <v>2</v>
      </c>
      <c r="G20" s="98"/>
      <c r="H20" s="92"/>
      <c r="I20" s="82"/>
      <c r="K20" s="82"/>
    </row>
    <row r="21" spans="1:13" s="84" customFormat="1" ht="21" customHeight="1" x14ac:dyDescent="0.4">
      <c r="A21" s="81">
        <v>4</v>
      </c>
      <c r="B21" s="82" t="s">
        <v>40</v>
      </c>
      <c r="C21" s="82" t="s">
        <v>364</v>
      </c>
      <c r="D21" s="82" t="s">
        <v>365</v>
      </c>
      <c r="E21" s="92">
        <v>1</v>
      </c>
      <c r="F21" s="98">
        <v>1</v>
      </c>
      <c r="G21" s="98"/>
      <c r="H21" s="92"/>
      <c r="K21" s="82"/>
    </row>
    <row r="22" spans="1:13" s="84" customFormat="1" ht="21" customHeight="1" x14ac:dyDescent="0.4">
      <c r="A22" s="81"/>
      <c r="C22" s="82"/>
      <c r="D22" s="82"/>
      <c r="E22" s="92"/>
      <c r="F22" s="98"/>
      <c r="G22" s="98"/>
      <c r="H22" s="98"/>
    </row>
    <row r="23" spans="1:13" s="84" customFormat="1" ht="21" customHeight="1" x14ac:dyDescent="0.4">
      <c r="A23" s="81"/>
      <c r="C23" s="82"/>
      <c r="D23" s="82"/>
      <c r="E23" s="92"/>
      <c r="F23" s="98"/>
      <c r="G23" s="98"/>
      <c r="H23" s="98"/>
    </row>
    <row r="24" spans="1:13" s="85" customFormat="1" x14ac:dyDescent="0.35">
      <c r="A24" s="90" t="s">
        <v>49</v>
      </c>
      <c r="B24" s="91" t="s">
        <v>81</v>
      </c>
      <c r="C24" s="102" t="s">
        <v>108</v>
      </c>
      <c r="D24" s="102" t="s">
        <v>108</v>
      </c>
      <c r="E24" s="136"/>
      <c r="F24" s="90"/>
      <c r="G24" s="90"/>
      <c r="H24" s="81"/>
      <c r="I24" s="80"/>
      <c r="J24" s="80"/>
      <c r="K24" s="80"/>
      <c r="L24" s="80"/>
      <c r="M24" s="80"/>
    </row>
    <row r="25" spans="1:13" s="84" customFormat="1" ht="21" customHeight="1" x14ac:dyDescent="0.4">
      <c r="A25" s="81">
        <v>1</v>
      </c>
      <c r="B25" s="82" t="s">
        <v>162</v>
      </c>
      <c r="C25" s="82" t="s">
        <v>366</v>
      </c>
      <c r="D25" s="82" t="s">
        <v>367</v>
      </c>
      <c r="E25" s="92">
        <v>1</v>
      </c>
      <c r="F25" s="98">
        <v>1</v>
      </c>
      <c r="G25" s="98">
        <v>2</v>
      </c>
      <c r="H25" s="92"/>
      <c r="I25" s="82"/>
      <c r="K25" s="82"/>
    </row>
    <row r="26" spans="1:13" s="84" customFormat="1" ht="21" customHeight="1" x14ac:dyDescent="0.4">
      <c r="A26" s="81">
        <v>2</v>
      </c>
      <c r="B26" s="82" t="s">
        <v>26</v>
      </c>
      <c r="C26" s="82" t="s">
        <v>368</v>
      </c>
      <c r="D26" s="82" t="s">
        <v>369</v>
      </c>
      <c r="E26" s="92">
        <v>2</v>
      </c>
      <c r="F26" s="98">
        <v>2</v>
      </c>
      <c r="G26" s="98">
        <v>1</v>
      </c>
      <c r="H26" s="92"/>
      <c r="I26" s="82"/>
      <c r="K26" s="82"/>
    </row>
    <row r="27" spans="1:13" s="84" customFormat="1" ht="21" customHeight="1" x14ac:dyDescent="0.4">
      <c r="A27" s="81">
        <v>3</v>
      </c>
      <c r="B27" s="82" t="s">
        <v>104</v>
      </c>
      <c r="C27" s="82" t="s">
        <v>370</v>
      </c>
      <c r="D27" s="82" t="s">
        <v>371</v>
      </c>
      <c r="E27" s="92">
        <v>3</v>
      </c>
      <c r="F27" s="98"/>
      <c r="G27" s="98"/>
      <c r="H27" s="92"/>
      <c r="I27" s="82"/>
      <c r="K27" s="82"/>
    </row>
    <row r="28" spans="1:13" s="84" customFormat="1" ht="21" customHeight="1" x14ac:dyDescent="0.4">
      <c r="A28" s="81">
        <v>4</v>
      </c>
      <c r="B28" s="82" t="s">
        <v>25</v>
      </c>
      <c r="C28" s="82" t="s">
        <v>372</v>
      </c>
      <c r="D28" s="82" t="s">
        <v>373</v>
      </c>
      <c r="E28" s="92">
        <v>4</v>
      </c>
      <c r="F28" s="98"/>
      <c r="G28" s="98"/>
      <c r="H28" s="92"/>
      <c r="I28" s="82"/>
      <c r="K28" s="82"/>
    </row>
    <row r="29" spans="1:13" s="84" customFormat="1" ht="21" customHeight="1" x14ac:dyDescent="0.4">
      <c r="A29" s="81"/>
      <c r="B29" s="88"/>
      <c r="C29" s="88"/>
      <c r="D29" s="88"/>
      <c r="E29" s="92"/>
      <c r="F29" s="98"/>
      <c r="G29" s="98"/>
      <c r="H29" s="98"/>
      <c r="I29" s="98"/>
      <c r="J29" s="88"/>
      <c r="K29" s="89"/>
      <c r="L29" s="88"/>
    </row>
    <row r="30" spans="1:13" s="84" customFormat="1" ht="21" customHeight="1" x14ac:dyDescent="0.4">
      <c r="A30" s="81"/>
      <c r="B30" s="88"/>
      <c r="C30" s="88"/>
      <c r="D30" s="88"/>
      <c r="E30" s="92"/>
      <c r="F30" s="98"/>
      <c r="G30" s="98"/>
      <c r="H30" s="98"/>
      <c r="I30" s="98"/>
      <c r="J30" s="88"/>
      <c r="K30" s="89"/>
      <c r="L30" s="88"/>
    </row>
    <row r="31" spans="1:13" s="85" customFormat="1" x14ac:dyDescent="0.35">
      <c r="A31" s="90" t="s">
        <v>49</v>
      </c>
      <c r="B31" s="91" t="s">
        <v>82</v>
      </c>
      <c r="C31" s="102" t="s">
        <v>108</v>
      </c>
      <c r="D31" s="102" t="s">
        <v>108</v>
      </c>
      <c r="E31" s="136"/>
      <c r="F31" s="90"/>
      <c r="G31" s="90"/>
      <c r="H31" s="81"/>
      <c r="I31" s="80"/>
      <c r="J31" s="80"/>
      <c r="K31" s="80"/>
      <c r="L31" s="80"/>
      <c r="M31" s="80"/>
    </row>
    <row r="32" spans="1:13" s="84" customFormat="1" ht="21" customHeight="1" x14ac:dyDescent="0.4">
      <c r="A32" s="81">
        <v>1</v>
      </c>
      <c r="B32" s="82" t="s">
        <v>126</v>
      </c>
      <c r="C32" s="82" t="s">
        <v>374</v>
      </c>
      <c r="D32" s="82" t="s">
        <v>375</v>
      </c>
      <c r="E32" s="92">
        <v>1</v>
      </c>
      <c r="F32" s="98">
        <v>1</v>
      </c>
      <c r="G32" s="98"/>
      <c r="H32" s="92"/>
      <c r="I32" s="82"/>
      <c r="K32" s="82"/>
      <c r="L32" s="82"/>
    </row>
    <row r="33" spans="1:13" s="84" customFormat="1" ht="21" customHeight="1" x14ac:dyDescent="0.4">
      <c r="A33" s="81">
        <v>2</v>
      </c>
      <c r="B33" s="84" t="s">
        <v>21</v>
      </c>
      <c r="C33" s="82" t="s">
        <v>376</v>
      </c>
      <c r="D33" s="82" t="s">
        <v>377</v>
      </c>
      <c r="E33" s="92">
        <v>2</v>
      </c>
      <c r="F33" s="98">
        <v>2</v>
      </c>
      <c r="G33" s="98"/>
      <c r="H33" s="92"/>
      <c r="I33" s="82"/>
      <c r="K33" s="82"/>
      <c r="L33" s="82"/>
    </row>
    <row r="34" spans="1:13" s="84" customFormat="1" ht="21" customHeight="1" x14ac:dyDescent="0.4">
      <c r="A34" s="81" t="s">
        <v>430</v>
      </c>
      <c r="B34" s="82" t="s">
        <v>35</v>
      </c>
      <c r="C34" s="82" t="s">
        <v>378</v>
      </c>
      <c r="D34" s="82" t="s">
        <v>379</v>
      </c>
      <c r="E34" s="92" t="s">
        <v>418</v>
      </c>
      <c r="F34" s="98"/>
      <c r="G34" s="98"/>
      <c r="H34" s="92"/>
      <c r="I34" s="82"/>
      <c r="K34" s="82"/>
    </row>
    <row r="35" spans="1:13" s="84" customFormat="1" ht="21" customHeight="1" x14ac:dyDescent="0.4">
      <c r="A35" s="81">
        <v>3</v>
      </c>
      <c r="B35" s="82" t="s">
        <v>29</v>
      </c>
      <c r="C35" s="82" t="s">
        <v>380</v>
      </c>
      <c r="D35" s="82" t="s">
        <v>381</v>
      </c>
      <c r="E35" s="92">
        <v>4</v>
      </c>
      <c r="F35" s="98"/>
      <c r="G35" s="98"/>
      <c r="H35" s="92"/>
      <c r="I35" s="82"/>
      <c r="K35" s="82"/>
    </row>
    <row r="36" spans="1:13" s="84" customFormat="1" ht="21" customHeight="1" x14ac:dyDescent="0.4">
      <c r="A36" s="81">
        <v>4</v>
      </c>
      <c r="B36" s="82" t="s">
        <v>36</v>
      </c>
      <c r="C36" s="82" t="s">
        <v>420</v>
      </c>
      <c r="D36" s="82" t="s">
        <v>421</v>
      </c>
      <c r="E36" s="92">
        <v>3</v>
      </c>
      <c r="F36" s="98"/>
      <c r="G36" s="98"/>
      <c r="H36" s="98"/>
      <c r="I36" s="88"/>
      <c r="J36" s="89"/>
      <c r="K36" s="89"/>
    </row>
    <row r="37" spans="1:13" s="84" customFormat="1" ht="21" customHeight="1" x14ac:dyDescent="0.4">
      <c r="A37" s="81"/>
      <c r="C37" s="82"/>
      <c r="D37" s="82"/>
      <c r="E37" s="92"/>
      <c r="F37" s="98"/>
      <c r="G37" s="98"/>
      <c r="H37" s="98"/>
      <c r="I37" s="88"/>
      <c r="J37" s="89"/>
      <c r="K37" s="82"/>
    </row>
    <row r="38" spans="1:13" s="85" customFormat="1" x14ac:dyDescent="0.35">
      <c r="A38" s="90" t="s">
        <v>49</v>
      </c>
      <c r="B38" s="91" t="s">
        <v>83</v>
      </c>
      <c r="C38" s="102" t="s">
        <v>108</v>
      </c>
      <c r="D38" s="102" t="s">
        <v>108</v>
      </c>
      <c r="E38" s="136"/>
      <c r="F38" s="90"/>
      <c r="G38" s="90"/>
      <c r="H38" s="81"/>
      <c r="I38" s="80"/>
      <c r="J38" s="80"/>
      <c r="K38" s="80"/>
      <c r="L38" s="80"/>
      <c r="M38" s="80"/>
    </row>
    <row r="39" spans="1:13" s="84" customFormat="1" ht="21" customHeight="1" x14ac:dyDescent="0.4">
      <c r="A39" s="81">
        <v>1</v>
      </c>
      <c r="B39" s="82" t="s">
        <v>30</v>
      </c>
      <c r="C39" s="82" t="s">
        <v>382</v>
      </c>
      <c r="D39" s="82" t="s">
        <v>383</v>
      </c>
      <c r="E39" s="92">
        <v>1</v>
      </c>
      <c r="F39" s="98">
        <v>1</v>
      </c>
      <c r="G39" s="98"/>
      <c r="H39" s="92"/>
      <c r="K39" s="82"/>
    </row>
    <row r="40" spans="1:13" s="84" customFormat="1" ht="21" customHeight="1" x14ac:dyDescent="0.4">
      <c r="A40" s="81">
        <v>2</v>
      </c>
      <c r="B40" s="82" t="s">
        <v>105</v>
      </c>
      <c r="C40" s="82" t="s">
        <v>384</v>
      </c>
      <c r="D40" s="82" t="s">
        <v>385</v>
      </c>
      <c r="E40" s="92">
        <v>2</v>
      </c>
      <c r="F40" s="98">
        <v>2</v>
      </c>
      <c r="G40" s="98"/>
      <c r="H40" s="92"/>
      <c r="I40" s="127"/>
      <c r="K40" s="82"/>
    </row>
    <row r="41" spans="1:13" s="84" customFormat="1" ht="21" customHeight="1" x14ac:dyDescent="0.4">
      <c r="A41" s="81">
        <v>3</v>
      </c>
      <c r="B41" s="82" t="s">
        <v>40</v>
      </c>
      <c r="C41" s="82" t="s">
        <v>386</v>
      </c>
      <c r="D41" s="82" t="s">
        <v>387</v>
      </c>
      <c r="E41" s="92">
        <v>4</v>
      </c>
      <c r="F41" s="98"/>
      <c r="G41" s="98"/>
      <c r="H41" s="92"/>
      <c r="I41" s="127"/>
      <c r="K41" s="82"/>
    </row>
    <row r="42" spans="1:13" s="84" customFormat="1" ht="21" customHeight="1" x14ac:dyDescent="0.4">
      <c r="A42" s="81">
        <v>4</v>
      </c>
      <c r="B42" s="82" t="s">
        <v>39</v>
      </c>
      <c r="C42" s="82" t="s">
        <v>388</v>
      </c>
      <c r="D42" s="82" t="s">
        <v>389</v>
      </c>
      <c r="E42" s="92">
        <v>3</v>
      </c>
      <c r="F42" s="98"/>
      <c r="G42" s="98"/>
      <c r="H42" s="92"/>
      <c r="I42" s="82"/>
      <c r="K42" s="82"/>
    </row>
    <row r="43" spans="1:13" s="84" customFormat="1" ht="21" customHeight="1" x14ac:dyDescent="0.4">
      <c r="A43" s="81"/>
      <c r="B43" s="88"/>
      <c r="C43" s="88"/>
      <c r="D43" s="88"/>
      <c r="E43" s="92"/>
      <c r="F43" s="98"/>
      <c r="G43" s="98"/>
      <c r="H43" s="98"/>
      <c r="I43" s="89"/>
      <c r="J43" s="89"/>
      <c r="K43" s="88"/>
      <c r="L43" s="89"/>
      <c r="M43" s="89"/>
    </row>
    <row r="44" spans="1:13" s="84" customFormat="1" ht="21" customHeight="1" x14ac:dyDescent="0.4">
      <c r="A44" s="81"/>
      <c r="C44" s="82"/>
      <c r="D44" s="82"/>
      <c r="E44" s="92"/>
      <c r="F44" s="98"/>
      <c r="G44" s="98"/>
      <c r="H44" s="98"/>
    </row>
    <row r="45" spans="1:13" s="85" customFormat="1" x14ac:dyDescent="0.35">
      <c r="A45" s="93" t="s">
        <v>49</v>
      </c>
      <c r="B45" s="94" t="s">
        <v>84</v>
      </c>
      <c r="C45" s="103" t="s">
        <v>108</v>
      </c>
      <c r="D45" s="103" t="s">
        <v>108</v>
      </c>
      <c r="E45" s="137"/>
      <c r="F45" s="93"/>
      <c r="G45" s="93"/>
      <c r="H45" s="81"/>
      <c r="I45" s="80"/>
      <c r="J45" s="80"/>
      <c r="K45" s="80"/>
      <c r="L45" s="80"/>
      <c r="M45" s="80"/>
    </row>
    <row r="46" spans="1:13" s="84" customFormat="1" ht="21" customHeight="1" x14ac:dyDescent="0.4">
      <c r="A46" s="81">
        <v>1</v>
      </c>
      <c r="B46" s="82" t="s">
        <v>25</v>
      </c>
      <c r="C46" s="82" t="s">
        <v>390</v>
      </c>
      <c r="D46" s="82" t="s">
        <v>391</v>
      </c>
      <c r="E46" s="92">
        <v>1</v>
      </c>
      <c r="F46" s="98">
        <v>1</v>
      </c>
      <c r="G46" s="98"/>
      <c r="H46" s="92"/>
      <c r="I46" s="82"/>
      <c r="K46" s="82"/>
    </row>
    <row r="47" spans="1:13" s="84" customFormat="1" ht="21" customHeight="1" x14ac:dyDescent="0.4">
      <c r="A47" s="81">
        <v>2</v>
      </c>
      <c r="B47" s="82" t="s">
        <v>31</v>
      </c>
      <c r="C47" s="82" t="s">
        <v>392</v>
      </c>
      <c r="D47" s="82" t="s">
        <v>393</v>
      </c>
      <c r="E47" s="92">
        <v>2</v>
      </c>
      <c r="F47" s="98">
        <v>2</v>
      </c>
      <c r="G47" s="98"/>
      <c r="H47" s="92"/>
      <c r="I47" s="82"/>
      <c r="K47" s="82"/>
    </row>
    <row r="48" spans="1:13" s="84" customFormat="1" ht="21" customHeight="1" x14ac:dyDescent="0.4">
      <c r="A48" s="81">
        <v>3</v>
      </c>
      <c r="B48" s="82" t="s">
        <v>38</v>
      </c>
      <c r="C48" s="82" t="s">
        <v>394</v>
      </c>
      <c r="D48" s="82" t="s">
        <v>395</v>
      </c>
      <c r="E48" s="92">
        <v>3</v>
      </c>
      <c r="F48" s="98"/>
      <c r="G48" s="98"/>
      <c r="H48" s="92"/>
      <c r="I48" s="82"/>
      <c r="K48" s="82"/>
    </row>
    <row r="49" spans="1:13" s="84" customFormat="1" ht="21" customHeight="1" x14ac:dyDescent="0.4">
      <c r="A49" s="81">
        <v>4</v>
      </c>
      <c r="B49" s="82" t="s">
        <v>104</v>
      </c>
      <c r="C49" s="82" t="s">
        <v>396</v>
      </c>
      <c r="D49" s="82" t="s">
        <v>397</v>
      </c>
      <c r="E49" s="92">
        <v>4</v>
      </c>
      <c r="F49" s="98"/>
      <c r="G49" s="98"/>
      <c r="H49" s="92"/>
      <c r="I49" s="82"/>
    </row>
    <row r="50" spans="1:13" s="84" customFormat="1" ht="21" customHeight="1" x14ac:dyDescent="0.4">
      <c r="A50" s="81"/>
      <c r="B50" s="88"/>
      <c r="C50" s="88"/>
      <c r="D50" s="88"/>
      <c r="E50" s="92"/>
      <c r="F50" s="98"/>
      <c r="G50" s="98"/>
      <c r="H50" s="98"/>
      <c r="I50" s="89"/>
      <c r="J50" s="89"/>
      <c r="K50" s="89"/>
    </row>
    <row r="51" spans="1:13" s="84" customFormat="1" ht="21" customHeight="1" x14ac:dyDescent="0.4">
      <c r="A51" s="81"/>
      <c r="B51" s="88"/>
      <c r="C51" s="88"/>
      <c r="D51" s="88"/>
      <c r="E51" s="92"/>
      <c r="F51" s="98"/>
      <c r="G51" s="98"/>
      <c r="H51" s="98"/>
      <c r="I51" s="88"/>
      <c r="J51" s="89"/>
      <c r="K51" s="88"/>
    </row>
    <row r="52" spans="1:13" s="85" customFormat="1" x14ac:dyDescent="0.35">
      <c r="A52" s="93" t="s">
        <v>49</v>
      </c>
      <c r="B52" s="94" t="s">
        <v>85</v>
      </c>
      <c r="C52" s="103" t="s">
        <v>108</v>
      </c>
      <c r="D52" s="103" t="s">
        <v>108</v>
      </c>
      <c r="E52" s="137"/>
      <c r="F52" s="93"/>
      <c r="G52" s="93"/>
      <c r="H52" s="81"/>
      <c r="I52" s="80"/>
      <c r="J52" s="80"/>
      <c r="K52" s="80"/>
      <c r="L52" s="80"/>
      <c r="M52" s="80"/>
    </row>
    <row r="53" spans="1:13" s="84" customFormat="1" ht="21" customHeight="1" x14ac:dyDescent="0.4">
      <c r="A53" s="81">
        <v>1</v>
      </c>
      <c r="B53" s="84" t="s">
        <v>21</v>
      </c>
      <c r="C53" s="82" t="s">
        <v>398</v>
      </c>
      <c r="D53" s="82" t="s">
        <v>399</v>
      </c>
      <c r="E53" s="92">
        <v>1</v>
      </c>
      <c r="F53" s="98">
        <v>1</v>
      </c>
      <c r="G53" s="98">
        <v>1</v>
      </c>
      <c r="H53" s="92"/>
      <c r="I53" s="82"/>
      <c r="K53" s="82"/>
    </row>
    <row r="54" spans="1:13" s="84" customFormat="1" ht="21" customHeight="1" x14ac:dyDescent="0.4">
      <c r="A54" s="81">
        <v>2</v>
      </c>
      <c r="B54" s="82" t="s">
        <v>23</v>
      </c>
      <c r="C54" s="82" t="s">
        <v>400</v>
      </c>
      <c r="D54" s="82" t="s">
        <v>401</v>
      </c>
      <c r="E54" s="92">
        <v>2</v>
      </c>
      <c r="F54" s="98">
        <v>2</v>
      </c>
      <c r="G54" s="98">
        <v>2</v>
      </c>
      <c r="H54" s="92"/>
      <c r="I54" s="127"/>
    </row>
    <row r="55" spans="1:13" s="84" customFormat="1" ht="21" customHeight="1" x14ac:dyDescent="0.4">
      <c r="A55" s="81">
        <v>3</v>
      </c>
      <c r="B55" s="82" t="s">
        <v>36</v>
      </c>
      <c r="C55" s="82" t="s">
        <v>402</v>
      </c>
      <c r="D55" s="82" t="s">
        <v>403</v>
      </c>
      <c r="E55" s="92">
        <v>3</v>
      </c>
      <c r="F55" s="98"/>
      <c r="G55" s="98"/>
      <c r="H55" s="92"/>
      <c r="I55" s="82"/>
      <c r="K55" s="82"/>
    </row>
    <row r="56" spans="1:13" s="84" customFormat="1" ht="21" customHeight="1" x14ac:dyDescent="0.4">
      <c r="A56" s="81">
        <v>4</v>
      </c>
      <c r="B56" s="84" t="s">
        <v>126</v>
      </c>
      <c r="C56" s="82" t="s">
        <v>404</v>
      </c>
      <c r="D56" s="82" t="s">
        <v>405</v>
      </c>
      <c r="E56" s="92">
        <v>4</v>
      </c>
      <c r="F56" s="98"/>
      <c r="G56" s="98"/>
      <c r="H56" s="92"/>
      <c r="I56" s="82"/>
      <c r="K56" s="82"/>
    </row>
    <row r="57" spans="1:13" s="84" customFormat="1" ht="21" customHeight="1" x14ac:dyDescent="0.4">
      <c r="A57" s="81"/>
      <c r="B57" s="88"/>
      <c r="C57" s="88"/>
      <c r="D57" s="88"/>
      <c r="E57" s="92"/>
      <c r="F57" s="98"/>
      <c r="G57" s="98"/>
      <c r="H57" s="98"/>
      <c r="I57" s="88"/>
      <c r="J57" s="89"/>
      <c r="K57" s="88"/>
    </row>
    <row r="58" spans="1:13" s="84" customFormat="1" ht="21" customHeight="1" x14ac:dyDescent="0.4">
      <c r="A58" s="81"/>
      <c r="B58" s="121"/>
      <c r="C58" s="88"/>
      <c r="D58" s="88"/>
      <c r="E58" s="92"/>
      <c r="F58" s="98"/>
      <c r="G58" s="98"/>
      <c r="H58" s="98"/>
      <c r="I58" s="88"/>
      <c r="J58" s="89"/>
      <c r="K58" s="88"/>
    </row>
    <row r="59" spans="1:13" s="85" customFormat="1" x14ac:dyDescent="0.35">
      <c r="A59" s="93" t="s">
        <v>49</v>
      </c>
      <c r="B59" s="94" t="s">
        <v>86</v>
      </c>
      <c r="C59" s="103" t="s">
        <v>108</v>
      </c>
      <c r="D59" s="103" t="s">
        <v>108</v>
      </c>
      <c r="E59" s="137"/>
      <c r="F59" s="93"/>
      <c r="G59" s="93"/>
      <c r="H59" s="81"/>
      <c r="I59" s="80"/>
      <c r="J59" s="80"/>
      <c r="K59" s="80"/>
      <c r="L59" s="80"/>
      <c r="M59" s="80"/>
    </row>
    <row r="60" spans="1:13" s="84" customFormat="1" ht="21" customHeight="1" x14ac:dyDescent="0.4">
      <c r="A60" s="81">
        <v>1</v>
      </c>
      <c r="B60" s="82" t="s">
        <v>33</v>
      </c>
      <c r="C60" s="82" t="s">
        <v>406</v>
      </c>
      <c r="D60" s="82" t="s">
        <v>407</v>
      </c>
      <c r="E60" s="92">
        <v>2</v>
      </c>
      <c r="F60" s="98">
        <v>2</v>
      </c>
      <c r="G60" s="98"/>
      <c r="H60" s="92"/>
      <c r="I60" s="127"/>
      <c r="K60" s="82"/>
    </row>
    <row r="61" spans="1:13" s="84" customFormat="1" ht="21" customHeight="1" x14ac:dyDescent="0.4">
      <c r="A61" s="81">
        <v>2</v>
      </c>
      <c r="B61" s="82" t="s">
        <v>45</v>
      </c>
      <c r="C61" s="82" t="s">
        <v>408</v>
      </c>
      <c r="D61" s="82" t="s">
        <v>409</v>
      </c>
      <c r="E61" s="92">
        <v>4</v>
      </c>
      <c r="F61" s="98"/>
      <c r="G61" s="98"/>
      <c r="H61" s="92"/>
      <c r="I61" s="82"/>
      <c r="K61" s="82"/>
    </row>
    <row r="62" spans="1:13" s="84" customFormat="1" ht="21" customHeight="1" x14ac:dyDescent="0.4">
      <c r="A62" s="81">
        <v>3</v>
      </c>
      <c r="B62" s="82" t="s">
        <v>30</v>
      </c>
      <c r="C62" s="82" t="s">
        <v>410</v>
      </c>
      <c r="D62" s="82" t="s">
        <v>411</v>
      </c>
      <c r="E62" s="92">
        <v>1</v>
      </c>
      <c r="F62" s="98">
        <v>1</v>
      </c>
      <c r="G62" s="98"/>
      <c r="H62" s="92"/>
      <c r="K62" s="82"/>
    </row>
    <row r="63" spans="1:13" s="84" customFormat="1" ht="21" customHeight="1" x14ac:dyDescent="0.4">
      <c r="A63" s="81">
        <v>4</v>
      </c>
      <c r="B63" s="82" t="s">
        <v>105</v>
      </c>
      <c r="C63" s="82" t="s">
        <v>412</v>
      </c>
      <c r="D63" s="82" t="s">
        <v>413</v>
      </c>
      <c r="E63" s="92">
        <v>3</v>
      </c>
      <c r="F63" s="98"/>
      <c r="G63" s="98"/>
      <c r="H63" s="92"/>
      <c r="K63" s="82"/>
    </row>
    <row r="64" spans="1:13" s="84" customFormat="1" ht="21" customHeight="1" x14ac:dyDescent="0.4">
      <c r="A64" s="81"/>
      <c r="B64" s="127"/>
      <c r="C64" s="82"/>
      <c r="D64" s="82"/>
      <c r="E64" s="92"/>
      <c r="F64" s="98"/>
      <c r="G64" s="98"/>
      <c r="H64" s="98"/>
      <c r="I64" s="121"/>
      <c r="J64" s="89"/>
      <c r="K64" s="88"/>
      <c r="L64" s="89"/>
      <c r="M64" s="89"/>
    </row>
    <row r="65" spans="1:13" s="84" customFormat="1" ht="21" customHeight="1" x14ac:dyDescent="0.4">
      <c r="A65" s="81"/>
      <c r="B65" s="88"/>
      <c r="C65" s="88"/>
      <c r="D65" s="88"/>
      <c r="E65" s="92"/>
      <c r="F65" s="98"/>
      <c r="G65" s="98"/>
      <c r="H65" s="98"/>
      <c r="I65" s="88"/>
      <c r="J65" s="89"/>
      <c r="K65" s="89"/>
      <c r="L65" s="89"/>
      <c r="M65" s="89"/>
    </row>
  </sheetData>
  <printOptions gridLines="1"/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City Overall Standings</vt:lpstr>
      <vt:lpstr>Div Overall Standings</vt:lpstr>
      <vt:lpstr>SINGLES CITIES</vt:lpstr>
      <vt:lpstr>DOUBLES CITIES</vt:lpstr>
      <vt:lpstr>MIXED CITIES</vt:lpstr>
      <vt:lpstr>'SINGLES CITIES'!Print_Area</vt:lpstr>
    </vt:vector>
  </TitlesOfParts>
  <Company>CCSD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Paul Papa</cp:lastModifiedBy>
  <cp:lastPrinted>2024-06-18T04:48:49Z</cp:lastPrinted>
  <dcterms:created xsi:type="dcterms:W3CDTF">2016-02-29T17:54:54Z</dcterms:created>
  <dcterms:modified xsi:type="dcterms:W3CDTF">2025-04-19T19:25:21Z</dcterms:modified>
</cp:coreProperties>
</file>